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/>
  <mc:AlternateContent xmlns:mc="http://schemas.openxmlformats.org/markup-compatibility/2006">
    <mc:Choice Requires="x15">
      <x15ac:absPath xmlns:x15ac="http://schemas.microsoft.com/office/spreadsheetml/2010/11/ac" url="H:\GHSSNO4\Results\"/>
    </mc:Choice>
  </mc:AlternateContent>
  <xr:revisionPtr revIDLastSave="0" documentId="13_ncr:1_{FC3CE13F-B787-4A0D-8579-33C8BC3E6059}" xr6:coauthVersionLast="36" xr6:coauthVersionMax="36" xr10:uidLastSave="{00000000-0000-0000-0000-000000000000}"/>
  <bookViews>
    <workbookView xWindow="0" yWindow="0" windowWidth="2364" windowHeight="0" xr2:uid="{00000000-000D-0000-FFFF-FFFF00000000}"/>
  </bookViews>
  <sheets>
    <sheet name="Sheet1" sheetId="1" r:id="rId1"/>
  </sheets>
  <definedNames>
    <definedName name="_xlnm.Print_Area" localSheetId="0">Sheet1!$A$1:$V$60</definedName>
    <definedName name="STUDENTS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0" i="1" l="1"/>
  <c r="T60" i="1"/>
  <c r="Q60" i="1"/>
  <c r="O60" i="1"/>
  <c r="U59" i="1"/>
  <c r="T59" i="1"/>
  <c r="Q59" i="1"/>
  <c r="O59" i="1"/>
  <c r="U58" i="1"/>
  <c r="T58" i="1"/>
  <c r="Q58" i="1"/>
  <c r="O58" i="1"/>
  <c r="U55" i="1"/>
  <c r="T55" i="1"/>
  <c r="Q55" i="1"/>
  <c r="O55" i="1"/>
  <c r="U54" i="1"/>
  <c r="T54" i="1"/>
  <c r="Q54" i="1"/>
  <c r="O54" i="1"/>
  <c r="U53" i="1"/>
  <c r="T53" i="1"/>
  <c r="Q53" i="1"/>
  <c r="O53" i="1"/>
  <c r="U50" i="1"/>
  <c r="T50" i="1"/>
  <c r="Q50" i="1"/>
  <c r="O50" i="1"/>
  <c r="U49" i="1"/>
  <c r="T49" i="1"/>
  <c r="Q49" i="1"/>
  <c r="O49" i="1"/>
  <c r="U48" i="1"/>
  <c r="T48" i="1"/>
  <c r="Q48" i="1"/>
  <c r="O48" i="1"/>
  <c r="U45" i="1"/>
  <c r="T45" i="1"/>
  <c r="Q45" i="1"/>
  <c r="O45" i="1"/>
  <c r="U44" i="1"/>
  <c r="T44" i="1"/>
  <c r="Q44" i="1"/>
  <c r="O44" i="1"/>
  <c r="U43" i="1"/>
  <c r="T43" i="1"/>
  <c r="Q43" i="1"/>
  <c r="O43" i="1"/>
  <c r="U40" i="1"/>
  <c r="T40" i="1"/>
  <c r="Q40" i="1"/>
  <c r="O40" i="1"/>
  <c r="U39" i="1"/>
  <c r="T39" i="1"/>
  <c r="Q39" i="1"/>
  <c r="O39" i="1"/>
  <c r="U38" i="1"/>
  <c r="T38" i="1"/>
  <c r="Q38" i="1"/>
  <c r="O38" i="1"/>
  <c r="U35" i="1"/>
  <c r="T35" i="1"/>
  <c r="Q35" i="1"/>
  <c r="O35" i="1"/>
  <c r="U34" i="1"/>
  <c r="T34" i="1"/>
  <c r="Q34" i="1"/>
  <c r="O34" i="1"/>
  <c r="U33" i="1"/>
  <c r="T33" i="1"/>
  <c r="Q33" i="1"/>
  <c r="O33" i="1"/>
  <c r="U32" i="1"/>
  <c r="T32" i="1"/>
  <c r="Q32" i="1"/>
  <c r="O32" i="1"/>
  <c r="U29" i="1"/>
  <c r="T29" i="1"/>
  <c r="S29" i="1"/>
  <c r="Q29" i="1"/>
  <c r="U28" i="1"/>
  <c r="T28" i="1"/>
  <c r="S28" i="1"/>
  <c r="Q28" i="1"/>
  <c r="U27" i="1"/>
  <c r="T27" i="1"/>
  <c r="S27" i="1"/>
  <c r="Q27" i="1"/>
  <c r="U24" i="1"/>
  <c r="T24" i="1"/>
  <c r="S24" i="1"/>
  <c r="Q24" i="1"/>
  <c r="U23" i="1"/>
  <c r="T23" i="1"/>
  <c r="S23" i="1"/>
  <c r="Q23" i="1"/>
  <c r="U22" i="1"/>
  <c r="T22" i="1"/>
  <c r="S22" i="1"/>
  <c r="Q22" i="1"/>
  <c r="U19" i="1"/>
  <c r="T19" i="1"/>
  <c r="S19" i="1"/>
  <c r="Q19" i="1"/>
  <c r="U18" i="1"/>
  <c r="T18" i="1"/>
  <c r="S18" i="1"/>
  <c r="Q18" i="1"/>
  <c r="U17" i="1"/>
  <c r="T17" i="1"/>
  <c r="S17" i="1"/>
  <c r="Q17" i="1"/>
  <c r="U14" i="1"/>
  <c r="T14" i="1"/>
  <c r="S14" i="1"/>
  <c r="Q14" i="1"/>
  <c r="U13" i="1"/>
  <c r="T13" i="1"/>
  <c r="S13" i="1"/>
  <c r="Q13" i="1"/>
  <c r="U12" i="1"/>
  <c r="T12" i="1"/>
  <c r="S12" i="1"/>
  <c r="Q12" i="1"/>
  <c r="U9" i="1"/>
  <c r="T9" i="1"/>
  <c r="S9" i="1"/>
  <c r="Q9" i="1"/>
  <c r="U8" i="1"/>
  <c r="T8" i="1"/>
  <c r="S8" i="1"/>
  <c r="Q8" i="1"/>
  <c r="U7" i="1"/>
  <c r="T7" i="1"/>
  <c r="S7" i="1"/>
  <c r="Q7" i="1"/>
  <c r="U4" i="1"/>
  <c r="T4" i="1"/>
  <c r="S4" i="1"/>
  <c r="Q4" i="1"/>
  <c r="U3" i="1"/>
  <c r="T3" i="1"/>
  <c r="S3" i="1"/>
  <c r="Q3" i="1"/>
  <c r="U2" i="1"/>
  <c r="T2" i="1"/>
  <c r="S2" i="1"/>
  <c r="Q2" i="1"/>
</calcChain>
</file>

<file path=xl/sharedStrings.xml><?xml version="1.0" encoding="utf-8"?>
<sst xmlns="http://schemas.openxmlformats.org/spreadsheetml/2006/main" count="470" uniqueCount="119">
  <si>
    <t>SNO</t>
  </si>
  <si>
    <t>ROLL NO</t>
  </si>
  <si>
    <t xml:space="preserve">STUDENTS NAME </t>
  </si>
  <si>
    <t>FATHER NAME</t>
  </si>
  <si>
    <t>CLASS</t>
  </si>
  <si>
    <t>SECTION</t>
  </si>
  <si>
    <t>ENG</t>
  </si>
  <si>
    <t>URDU</t>
  </si>
  <si>
    <t>ISLAMIC EDU</t>
  </si>
  <si>
    <t>PS</t>
  </si>
  <si>
    <t>CH</t>
  </si>
  <si>
    <t>PHY</t>
  </si>
  <si>
    <t>BIO / COMP</t>
  </si>
  <si>
    <t>MATH</t>
  </si>
  <si>
    <t>MQ</t>
  </si>
  <si>
    <t>Phy/Edu</t>
  </si>
  <si>
    <t>OBTD MARKS</t>
  </si>
  <si>
    <t>Total</t>
  </si>
  <si>
    <t>%</t>
  </si>
  <si>
    <t>Grade</t>
  </si>
  <si>
    <t>Status</t>
  </si>
  <si>
    <t>Rank</t>
  </si>
  <si>
    <t>SAFI ULLAH KHAN</t>
  </si>
  <si>
    <t>AZIZ KHAN</t>
  </si>
  <si>
    <t>10th</t>
  </si>
  <si>
    <t>A</t>
  </si>
  <si>
    <t>1st</t>
  </si>
  <si>
    <t>MUHAMMAD REHAN KHAN</t>
  </si>
  <si>
    <t>SHAH NAWAZ KHAN</t>
  </si>
  <si>
    <t>2nd</t>
  </si>
  <si>
    <t>ABDULLAH KHAN</t>
  </si>
  <si>
    <t>MEHBOOB KHAN</t>
  </si>
  <si>
    <t>3rd</t>
  </si>
  <si>
    <t>BIO</t>
  </si>
  <si>
    <t>KASHIF</t>
  </si>
  <si>
    <t>ABDUL RASHEED</t>
  </si>
  <si>
    <t>B</t>
  </si>
  <si>
    <t>RIZWAN ULLAH</t>
  </si>
  <si>
    <t>QUDRAT ALI KHAN</t>
  </si>
  <si>
    <t>JAGDEESH KUMAR</t>
  </si>
  <si>
    <t>DARPAN KUMAR</t>
  </si>
  <si>
    <t>GS</t>
  </si>
  <si>
    <t>IS</t>
  </si>
  <si>
    <t>AMD</t>
  </si>
  <si>
    <t>MUHAMMAD FARHAN</t>
  </si>
  <si>
    <t>SARFRAZ AHMAD</t>
  </si>
  <si>
    <t>C</t>
  </si>
  <si>
    <t>MUHAMMAD SOHAIB</t>
  </si>
  <si>
    <t>HAMISH GUL</t>
  </si>
  <si>
    <t>MUHAMMAD MATEEN</t>
  </si>
  <si>
    <t>MUHAMMAD KHALID</t>
  </si>
  <si>
    <t>AHMAD BILAL</t>
  </si>
  <si>
    <t>MUHAMMAD ARSHAD BILAL</t>
  </si>
  <si>
    <t>9th</t>
  </si>
  <si>
    <t>MUHAMMAD UMAIR</t>
  </si>
  <si>
    <t>MUHAMMAD JAHANGIR</t>
  </si>
  <si>
    <t>NAJEEB ULLAH</t>
  </si>
  <si>
    <t>AHMAD</t>
  </si>
  <si>
    <t>MUHAMMAD UZAIR</t>
  </si>
  <si>
    <t>MUHAMMAD MEHBOOB KHOKHAR</t>
  </si>
  <si>
    <t>MUHAMMAD HUZAIFA</t>
  </si>
  <si>
    <t>MUHAMMAD TARIQ</t>
  </si>
  <si>
    <t>HAYAT NOOR</t>
  </si>
  <si>
    <t>ASHIQ NOOR</t>
  </si>
  <si>
    <t>G.MATH</t>
  </si>
  <si>
    <t>MUHAMMAD USMAN</t>
  </si>
  <si>
    <t>ALLAH NAWAZ</t>
  </si>
  <si>
    <t>MUHAMMAD ALI KHAN</t>
  </si>
  <si>
    <t>MUHAMMAD SALEEM</t>
  </si>
  <si>
    <t>MUHAMMAD SHAYAN</t>
  </si>
  <si>
    <t>MUHAMMAD ABID</t>
  </si>
  <si>
    <t>ROLL</t>
  </si>
  <si>
    <t>NAME</t>
  </si>
  <si>
    <t>G/SCI</t>
  </si>
  <si>
    <t>GEO</t>
  </si>
  <si>
    <t>HIS</t>
  </si>
  <si>
    <t>AR</t>
  </si>
  <si>
    <t>AMD/ HPE/ COMP</t>
  </si>
  <si>
    <t>OBT.MA</t>
  </si>
  <si>
    <t>TOTAL</t>
  </si>
  <si>
    <t>SECTION/ 
SCHOOL</t>
  </si>
  <si>
    <t>GRADE</t>
  </si>
  <si>
    <t>MUHAMMAD HANZLA</t>
  </si>
  <si>
    <t>MUHAMMAD JALEEL</t>
  </si>
  <si>
    <t>8th</t>
  </si>
  <si>
    <t>UMAR ALI</t>
  </si>
  <si>
    <t>MUHAMMAD NAWAZ</t>
  </si>
  <si>
    <t>MUHAMMAD ZOHAIB</t>
  </si>
  <si>
    <t>ASAD JAN KHAN</t>
  </si>
  <si>
    <t>ABDULLAH</t>
  </si>
  <si>
    <t>MURAD KHAN</t>
  </si>
  <si>
    <t>MUHAMMAD SHAHID</t>
  </si>
  <si>
    <t>MULAZIM HUSSAIN</t>
  </si>
  <si>
    <t>HAMID RAZZAQ</t>
  </si>
  <si>
    <t>ABDUR RAZZAQ</t>
  </si>
  <si>
    <t>AFNAN KHAN</t>
  </si>
  <si>
    <t>LAIQ KHAN</t>
  </si>
  <si>
    <t>SYED RIYAN SHAHZAIB</t>
  </si>
  <si>
    <t>MUHAMMAD IMRAN SHAH</t>
  </si>
  <si>
    <t>7th</t>
  </si>
  <si>
    <t>MUHAMMAD ANNAS</t>
  </si>
  <si>
    <t>HABIB ULLAH</t>
  </si>
  <si>
    <t>MUHAMMAD SAAD KHALID</t>
  </si>
  <si>
    <t>JAMAL UD DIN</t>
  </si>
  <si>
    <t>QUDRAT ULLAH</t>
  </si>
  <si>
    <t>MUHAMMAD LUQMAN</t>
  </si>
  <si>
    <t>MUHAMMAD ABRAR</t>
  </si>
  <si>
    <t>MUHAMMAD AZAM</t>
  </si>
  <si>
    <t>WAJAHAT ULLAH</t>
  </si>
  <si>
    <t>6TH</t>
  </si>
  <si>
    <t>MUHAMMAD</t>
  </si>
  <si>
    <t>MUHAMMAD HANIF</t>
  </si>
  <si>
    <t>MUHAMMAD ASIF</t>
  </si>
  <si>
    <t>SAWAB DIN</t>
  </si>
  <si>
    <t>MUHAMMAD ZEESHAN</t>
  </si>
  <si>
    <t>MUHAMMAD KHALIL</t>
  </si>
  <si>
    <t>MUHAMMAD SAMAMA ROHAN</t>
  </si>
  <si>
    <t>KAMAL UD DIN</t>
  </si>
  <si>
    <t>REHMAN 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</si>
</sst>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_ * #,##0.00_ ;_ * \-#,##0.00_ ;_ * &quot;-&quot;??_ ;_ @_ "/>
    <numFmt numFmtId="168" formatCode="0.0"/>
  </numFmts>
  <fonts count="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4"/>
      <name val="Calibri"/>
      <charset val="134"/>
      <scheme val="minor"/>
    </font>
    <font>
      <sz val="11"/>
      <name val="Calibri"/>
      <charset val="134"/>
      <scheme val="minor"/>
    </font>
    <font>
      <sz val="14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6" fontId="5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166" fontId="0" fillId="0" borderId="1" xfId="1" applyBorder="1" applyAlignment="1"/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/>
    <xf numFmtId="166" fontId="1" fillId="0" borderId="1" xfId="1" applyFont="1" applyBorder="1" applyAlignment="1">
      <alignment horizontal="center" vertical="center"/>
    </xf>
    <xf numFmtId="166" fontId="2" fillId="0" borderId="1" xfId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168" fontId="1" fillId="0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45"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0"/>
  <sheetViews>
    <sheetView tabSelected="1" view="pageBreakPreview" zoomScale="70" zoomScaleNormal="70" workbookViewId="0">
      <selection activeCell="Y3" sqref="Y3"/>
    </sheetView>
  </sheetViews>
  <sheetFormatPr defaultColWidth="9" defaultRowHeight="14.4"/>
  <cols>
    <col min="1" max="1" width="5.44140625" customWidth="1"/>
    <col min="2" max="2" width="8.33203125" customWidth="1"/>
    <col min="3" max="3" width="31.109375" customWidth="1"/>
    <col min="4" max="4" width="34.5546875" customWidth="1"/>
    <col min="5" max="5" width="6" customWidth="1"/>
    <col min="6" max="6" width="8.33203125" customWidth="1"/>
    <col min="7" max="7" width="8" customWidth="1"/>
    <col min="8" max="8" width="6" customWidth="1"/>
    <col min="9" max="9" width="8" customWidth="1"/>
    <col min="10" max="10" width="4.6640625" customWidth="1"/>
    <col min="11" max="11" width="6.109375" customWidth="1"/>
    <col min="12" max="12" width="4.6640625" customWidth="1"/>
    <col min="13" max="13" width="6.33203125" customWidth="1"/>
    <col min="14" max="14" width="8.109375" customWidth="1"/>
    <col min="15" max="15" width="8" customWidth="1"/>
    <col min="16" max="16" width="8.109375" customWidth="1"/>
    <col min="17" max="17" width="10.44140625" customWidth="1"/>
    <col min="18" max="18" width="6.88671875" customWidth="1"/>
    <col min="19" max="19" width="9.109375" customWidth="1"/>
    <col min="20" max="20" width="7.6640625" customWidth="1"/>
    <col min="21" max="21" width="7" customWidth="1"/>
    <col min="22" max="22" width="5.88671875" customWidth="1"/>
  </cols>
  <sheetData>
    <row r="1" spans="1:22" s="1" customFormat="1" ht="28.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13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0" t="s">
        <v>20</v>
      </c>
      <c r="V1" s="5" t="s">
        <v>21</v>
      </c>
    </row>
    <row r="2" spans="1:22" s="1" customFormat="1" ht="20.100000000000001" customHeight="1">
      <c r="A2" s="5">
        <v>1</v>
      </c>
      <c r="B2" s="5">
        <v>24420</v>
      </c>
      <c r="C2" s="6" t="s">
        <v>22</v>
      </c>
      <c r="D2" s="6" t="s">
        <v>23</v>
      </c>
      <c r="E2" s="6" t="s">
        <v>24</v>
      </c>
      <c r="F2" s="5" t="s">
        <v>25</v>
      </c>
      <c r="G2" s="7">
        <v>70</v>
      </c>
      <c r="H2" s="7">
        <v>71</v>
      </c>
      <c r="I2" s="5">
        <v>43</v>
      </c>
      <c r="J2" s="7">
        <v>33</v>
      </c>
      <c r="K2" s="9">
        <v>62</v>
      </c>
      <c r="L2" s="5">
        <v>55</v>
      </c>
      <c r="M2" s="7">
        <v>52</v>
      </c>
      <c r="N2" s="7">
        <v>61</v>
      </c>
      <c r="O2" s="7">
        <v>40</v>
      </c>
      <c r="P2" s="5" t="s">
        <v>25</v>
      </c>
      <c r="Q2" s="14">
        <f t="shared" ref="Q2:Q4" si="0">SUM(G2:O2)</f>
        <v>487</v>
      </c>
      <c r="R2" s="14">
        <v>570</v>
      </c>
      <c r="S2" s="16">
        <f t="shared" ref="S2:S4" si="1">Q2/R2*100</f>
        <v>85.438596491228097</v>
      </c>
      <c r="T2" s="14" t="str">
        <f t="shared" ref="T2:T4" si="2">IF(S2&gt;=75,"A1",IF(S2&gt;=60,"A",IF(S2&gt;=45,"B",IF(S2&gt;=33,"C",IF(S2&gt;=20,"D","E")))))</f>
        <v>A1</v>
      </c>
      <c r="U2" s="5" t="str">
        <f t="shared" ref="U2:U4" si="3">IF(S2&gt;=33,"Pass","Fail")</f>
        <v>Pass</v>
      </c>
      <c r="V2" s="17" t="s">
        <v>26</v>
      </c>
    </row>
    <row r="3" spans="1:22" s="1" customFormat="1" ht="20.100000000000001" customHeight="1">
      <c r="A3" s="5">
        <v>2</v>
      </c>
      <c r="B3" s="5">
        <v>24410</v>
      </c>
      <c r="C3" s="6" t="s">
        <v>27</v>
      </c>
      <c r="D3" s="6" t="s">
        <v>28</v>
      </c>
      <c r="E3" s="6" t="s">
        <v>24</v>
      </c>
      <c r="F3" s="5" t="s">
        <v>25</v>
      </c>
      <c r="G3" s="7">
        <v>64</v>
      </c>
      <c r="H3" s="7">
        <v>73</v>
      </c>
      <c r="I3" s="5">
        <v>45</v>
      </c>
      <c r="J3" s="7">
        <v>25</v>
      </c>
      <c r="K3" s="7">
        <v>67</v>
      </c>
      <c r="L3" s="5">
        <v>62</v>
      </c>
      <c r="M3" s="7">
        <v>65</v>
      </c>
      <c r="N3" s="7">
        <v>50</v>
      </c>
      <c r="O3" s="7">
        <v>26</v>
      </c>
      <c r="P3" s="5" t="s">
        <v>25</v>
      </c>
      <c r="Q3" s="14">
        <f t="shared" si="0"/>
        <v>477</v>
      </c>
      <c r="R3" s="14">
        <v>570</v>
      </c>
      <c r="S3" s="16">
        <f t="shared" si="1"/>
        <v>83.684210526315795</v>
      </c>
      <c r="T3" s="14" t="str">
        <f t="shared" si="2"/>
        <v>A1</v>
      </c>
      <c r="U3" s="5" t="str">
        <f t="shared" si="3"/>
        <v>Pass</v>
      </c>
      <c r="V3" s="18" t="s">
        <v>29</v>
      </c>
    </row>
    <row r="4" spans="1:22" s="1" customFormat="1" ht="20.100000000000001" customHeight="1">
      <c r="A4" s="5">
        <v>3</v>
      </c>
      <c r="B4" s="5">
        <v>24416</v>
      </c>
      <c r="C4" s="6" t="s">
        <v>30</v>
      </c>
      <c r="D4" s="6" t="s">
        <v>31</v>
      </c>
      <c r="E4" s="6" t="s">
        <v>24</v>
      </c>
      <c r="F4" s="5" t="s">
        <v>25</v>
      </c>
      <c r="G4" s="7">
        <v>63</v>
      </c>
      <c r="H4" s="7">
        <v>58</v>
      </c>
      <c r="I4" s="5">
        <v>41</v>
      </c>
      <c r="J4" s="7">
        <v>29</v>
      </c>
      <c r="K4" s="9">
        <v>65</v>
      </c>
      <c r="L4" s="5">
        <v>62</v>
      </c>
      <c r="M4" s="7">
        <v>60</v>
      </c>
      <c r="N4" s="7">
        <v>53</v>
      </c>
      <c r="O4" s="7">
        <v>37</v>
      </c>
      <c r="P4" s="5" t="s">
        <v>25</v>
      </c>
      <c r="Q4" s="14">
        <f t="shared" si="0"/>
        <v>468</v>
      </c>
      <c r="R4" s="14">
        <v>570</v>
      </c>
      <c r="S4" s="16">
        <f t="shared" si="1"/>
        <v>82.105263157894697</v>
      </c>
      <c r="T4" s="14" t="str">
        <f t="shared" si="2"/>
        <v>A1</v>
      </c>
      <c r="U4" s="5" t="str">
        <f t="shared" si="3"/>
        <v>Pass</v>
      </c>
      <c r="V4" s="17" t="s">
        <v>32</v>
      </c>
    </row>
    <row r="6" spans="1:22" s="1" customFormat="1" ht="28.8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33</v>
      </c>
      <c r="N6" s="4" t="s">
        <v>13</v>
      </c>
      <c r="O6" s="4" t="s">
        <v>14</v>
      </c>
      <c r="P6" s="13" t="s">
        <v>15</v>
      </c>
      <c r="Q6" s="4" t="s">
        <v>16</v>
      </c>
      <c r="R6" s="4" t="s">
        <v>17</v>
      </c>
      <c r="S6" s="4" t="s">
        <v>18</v>
      </c>
      <c r="T6" s="4" t="s">
        <v>19</v>
      </c>
      <c r="U6" s="10" t="s">
        <v>20</v>
      </c>
      <c r="V6" s="5" t="s">
        <v>21</v>
      </c>
    </row>
    <row r="7" spans="1:22" s="1" customFormat="1">
      <c r="A7" s="8">
        <v>1</v>
      </c>
      <c r="B7" s="5">
        <v>24457</v>
      </c>
      <c r="C7" s="6" t="s">
        <v>34</v>
      </c>
      <c r="D7" s="6" t="s">
        <v>35</v>
      </c>
      <c r="E7" s="6" t="s">
        <v>24</v>
      </c>
      <c r="F7" s="5" t="s">
        <v>36</v>
      </c>
      <c r="G7" s="5">
        <v>58</v>
      </c>
      <c r="H7" s="7">
        <v>68</v>
      </c>
      <c r="I7" s="5">
        <v>35</v>
      </c>
      <c r="J7" s="7">
        <v>40</v>
      </c>
      <c r="K7" s="7">
        <v>30</v>
      </c>
      <c r="L7" s="7">
        <v>58</v>
      </c>
      <c r="M7" s="7">
        <v>56</v>
      </c>
      <c r="N7" s="7">
        <v>63</v>
      </c>
      <c r="O7" s="7">
        <v>28</v>
      </c>
      <c r="P7" s="5" t="s">
        <v>25</v>
      </c>
      <c r="Q7" s="14">
        <f t="shared" ref="Q7:Q9" si="4">SUM(G7:O7)</f>
        <v>436</v>
      </c>
      <c r="R7" s="19">
        <v>570</v>
      </c>
      <c r="S7" s="16">
        <f t="shared" ref="S7:S9" si="5">Q7/R7*100</f>
        <v>76.491228070175396</v>
      </c>
      <c r="T7" s="14" t="str">
        <f t="shared" ref="T7:T9" si="6">IF(S7&gt;=75,"A1",IF(S7&gt;=60,"A",IF(S7&gt;=45,"B",IF(S7&gt;=33,"C",IF(S7&gt;=20,"D","E")))))</f>
        <v>A1</v>
      </c>
      <c r="U7" s="5" t="str">
        <f t="shared" ref="U7:U9" si="7">IF(S7&gt;=33,"Pass","Fail")</f>
        <v>Pass</v>
      </c>
      <c r="V7" s="17" t="s">
        <v>26</v>
      </c>
    </row>
    <row r="8" spans="1:22" s="1" customFormat="1">
      <c r="A8" s="8">
        <v>2</v>
      </c>
      <c r="B8" s="5">
        <v>24443</v>
      </c>
      <c r="C8" s="6" t="s">
        <v>37</v>
      </c>
      <c r="D8" s="6" t="s">
        <v>38</v>
      </c>
      <c r="E8" s="6" t="s">
        <v>24</v>
      </c>
      <c r="F8" s="5" t="s">
        <v>36</v>
      </c>
      <c r="G8" s="5">
        <v>46</v>
      </c>
      <c r="H8" s="7">
        <v>48</v>
      </c>
      <c r="I8" s="5">
        <v>33</v>
      </c>
      <c r="J8" s="7">
        <v>10</v>
      </c>
      <c r="K8" s="7">
        <v>29</v>
      </c>
      <c r="L8" s="7">
        <v>35</v>
      </c>
      <c r="M8" s="7">
        <v>10</v>
      </c>
      <c r="N8" s="7">
        <v>27</v>
      </c>
      <c r="O8" s="7">
        <v>23</v>
      </c>
      <c r="P8" s="5" t="s">
        <v>25</v>
      </c>
      <c r="Q8" s="14">
        <f t="shared" si="4"/>
        <v>261</v>
      </c>
      <c r="R8" s="19">
        <v>570</v>
      </c>
      <c r="S8" s="16">
        <f t="shared" si="5"/>
        <v>45.789473684210499</v>
      </c>
      <c r="T8" s="14" t="str">
        <f t="shared" si="6"/>
        <v>B</v>
      </c>
      <c r="U8" s="5" t="str">
        <f t="shared" si="7"/>
        <v>Pass</v>
      </c>
      <c r="V8" s="18" t="s">
        <v>29</v>
      </c>
    </row>
    <row r="9" spans="1:22" s="1" customFormat="1" ht="20.100000000000001" customHeight="1">
      <c r="A9" s="5">
        <v>3</v>
      </c>
      <c r="B9" s="5">
        <v>24422</v>
      </c>
      <c r="C9" s="6" t="s">
        <v>39</v>
      </c>
      <c r="D9" s="6" t="s">
        <v>40</v>
      </c>
      <c r="E9" s="6" t="s">
        <v>24</v>
      </c>
      <c r="F9" s="5" t="s">
        <v>36</v>
      </c>
      <c r="G9" s="5">
        <v>37</v>
      </c>
      <c r="H9" s="7">
        <v>39</v>
      </c>
      <c r="I9" s="5">
        <v>31</v>
      </c>
      <c r="J9" s="7">
        <v>16</v>
      </c>
      <c r="K9" s="9">
        <v>43</v>
      </c>
      <c r="L9" s="7">
        <v>24</v>
      </c>
      <c r="M9" s="7">
        <v>12</v>
      </c>
      <c r="N9" s="7">
        <v>8</v>
      </c>
      <c r="O9" s="7">
        <v>6</v>
      </c>
      <c r="P9" s="5" t="s">
        <v>25</v>
      </c>
      <c r="Q9" s="14">
        <f t="shared" si="4"/>
        <v>216</v>
      </c>
      <c r="R9" s="19">
        <v>570</v>
      </c>
      <c r="S9" s="16">
        <f t="shared" si="5"/>
        <v>37.894736842105303</v>
      </c>
      <c r="T9" s="14" t="str">
        <f t="shared" si="6"/>
        <v>C</v>
      </c>
      <c r="U9" s="5" t="str">
        <f t="shared" si="7"/>
        <v>Pass</v>
      </c>
      <c r="V9" s="17" t="s">
        <v>32</v>
      </c>
    </row>
    <row r="11" spans="1:22" s="1" customFormat="1" ht="28.8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 t="s">
        <v>7</v>
      </c>
      <c r="I11" s="4" t="s">
        <v>8</v>
      </c>
      <c r="J11" s="4" t="s">
        <v>9</v>
      </c>
      <c r="K11" s="4" t="s">
        <v>41</v>
      </c>
      <c r="L11" s="4" t="s">
        <v>42</v>
      </c>
      <c r="M11" s="4" t="s">
        <v>43</v>
      </c>
      <c r="N11" s="4" t="s">
        <v>13</v>
      </c>
      <c r="O11" s="4" t="s">
        <v>14</v>
      </c>
      <c r="P11" s="13" t="s">
        <v>15</v>
      </c>
      <c r="Q11" s="4" t="s">
        <v>16</v>
      </c>
      <c r="R11" s="4" t="s">
        <v>17</v>
      </c>
      <c r="S11" s="4" t="s">
        <v>18</v>
      </c>
      <c r="T11" s="4" t="s">
        <v>19</v>
      </c>
      <c r="U11" s="10" t="s">
        <v>20</v>
      </c>
      <c r="V11" s="5" t="s">
        <v>21</v>
      </c>
    </row>
    <row r="12" spans="1:22" s="1" customFormat="1">
      <c r="A12" s="5">
        <v>1</v>
      </c>
      <c r="B12" s="5">
        <v>24498</v>
      </c>
      <c r="C12" s="6" t="s">
        <v>44</v>
      </c>
      <c r="D12" s="6" t="s">
        <v>45</v>
      </c>
      <c r="E12" s="6" t="s">
        <v>24</v>
      </c>
      <c r="F12" s="5" t="s">
        <v>46</v>
      </c>
      <c r="G12" s="5">
        <v>60</v>
      </c>
      <c r="H12" s="7">
        <v>55</v>
      </c>
      <c r="I12" s="5">
        <v>48</v>
      </c>
      <c r="J12" s="7">
        <v>6</v>
      </c>
      <c r="K12" s="5">
        <v>52</v>
      </c>
      <c r="L12" s="7">
        <v>70</v>
      </c>
      <c r="M12" s="5" t="s">
        <v>25</v>
      </c>
      <c r="N12" s="7">
        <v>25</v>
      </c>
      <c r="O12" s="7">
        <v>35</v>
      </c>
      <c r="P12" s="14">
        <v>37</v>
      </c>
      <c r="Q12" s="14">
        <f t="shared" ref="Q12:Q14" si="8">SUM(G12:O12)</f>
        <v>351</v>
      </c>
      <c r="R12" s="14">
        <v>600</v>
      </c>
      <c r="S12" s="16">
        <f t="shared" ref="S12:S14" si="9">Q12/R12*100</f>
        <v>58.5</v>
      </c>
      <c r="T12" s="14" t="str">
        <f t="shared" ref="T12:T14" si="10">IF(S12&gt;=75,"A1",IF(S12&gt;=60,"A",IF(S12&gt;=45,"B",IF(S12&gt;=33,"C",IF(S12&gt;=20,"D","E")))))</f>
        <v>B</v>
      </c>
      <c r="U12" s="5" t="str">
        <f t="shared" ref="U12:U14" si="11">IF(S12&gt;=33,"Pass","Fail")</f>
        <v>Pass</v>
      </c>
      <c r="V12" s="17" t="s">
        <v>26</v>
      </c>
    </row>
    <row r="13" spans="1:22" s="1" customFormat="1">
      <c r="A13" s="5">
        <v>2</v>
      </c>
      <c r="B13" s="5">
        <v>24467</v>
      </c>
      <c r="C13" s="6" t="s">
        <v>47</v>
      </c>
      <c r="D13" s="6" t="s">
        <v>48</v>
      </c>
      <c r="E13" s="6" t="s">
        <v>24</v>
      </c>
      <c r="F13" s="5" t="s">
        <v>46</v>
      </c>
      <c r="G13" s="5">
        <v>29</v>
      </c>
      <c r="H13" s="7">
        <v>54</v>
      </c>
      <c r="I13" s="5">
        <v>35</v>
      </c>
      <c r="J13" s="7">
        <v>14</v>
      </c>
      <c r="K13" s="5">
        <v>36</v>
      </c>
      <c r="L13" s="7">
        <v>53</v>
      </c>
      <c r="M13" s="5" t="s">
        <v>25</v>
      </c>
      <c r="N13" s="7">
        <v>13</v>
      </c>
      <c r="O13" s="7">
        <v>29</v>
      </c>
      <c r="P13" s="14">
        <v>40</v>
      </c>
      <c r="Q13" s="14">
        <f t="shared" si="8"/>
        <v>263</v>
      </c>
      <c r="R13" s="14">
        <v>600</v>
      </c>
      <c r="S13" s="16">
        <f t="shared" si="9"/>
        <v>43.8333333333333</v>
      </c>
      <c r="T13" s="14" t="str">
        <f t="shared" si="10"/>
        <v>C</v>
      </c>
      <c r="U13" s="5" t="str">
        <f t="shared" si="11"/>
        <v>Pass</v>
      </c>
      <c r="V13" s="18" t="s">
        <v>29</v>
      </c>
    </row>
    <row r="14" spans="1:22" s="1" customFormat="1">
      <c r="A14" s="5">
        <v>3</v>
      </c>
      <c r="B14" s="5">
        <v>24481</v>
      </c>
      <c r="C14" s="6" t="s">
        <v>49</v>
      </c>
      <c r="D14" s="6" t="s">
        <v>50</v>
      </c>
      <c r="E14" s="6" t="s">
        <v>24</v>
      </c>
      <c r="F14" s="5" t="s">
        <v>46</v>
      </c>
      <c r="G14" s="5">
        <v>51</v>
      </c>
      <c r="H14" s="7">
        <v>55</v>
      </c>
      <c r="I14" s="5">
        <v>25</v>
      </c>
      <c r="J14" s="7">
        <v>7</v>
      </c>
      <c r="K14" s="5">
        <v>36</v>
      </c>
      <c r="L14" s="7">
        <v>26</v>
      </c>
      <c r="M14" s="5" t="s">
        <v>25</v>
      </c>
      <c r="N14" s="7">
        <v>25</v>
      </c>
      <c r="O14" s="7">
        <v>7</v>
      </c>
      <c r="P14" s="14">
        <v>23</v>
      </c>
      <c r="Q14" s="14">
        <f t="shared" si="8"/>
        <v>232</v>
      </c>
      <c r="R14" s="14">
        <v>600</v>
      </c>
      <c r="S14" s="16">
        <f t="shared" si="9"/>
        <v>38.6666666666667</v>
      </c>
      <c r="T14" s="14" t="str">
        <f t="shared" si="10"/>
        <v>C</v>
      </c>
      <c r="U14" s="5" t="str">
        <f t="shared" si="11"/>
        <v>Pass</v>
      </c>
      <c r="V14" s="17" t="s">
        <v>32</v>
      </c>
    </row>
    <row r="16" spans="1:22" s="1" customFormat="1" ht="28.8">
      <c r="A16" s="4" t="s">
        <v>0</v>
      </c>
      <c r="B16" s="4" t="s">
        <v>1</v>
      </c>
      <c r="C16" s="4" t="s">
        <v>2</v>
      </c>
      <c r="D16" s="4" t="s">
        <v>3</v>
      </c>
      <c r="E16" s="4" t="s">
        <v>4</v>
      </c>
      <c r="F16" s="4" t="s">
        <v>5</v>
      </c>
      <c r="G16" s="4" t="s">
        <v>6</v>
      </c>
      <c r="H16" s="4" t="s">
        <v>7</v>
      </c>
      <c r="I16" s="4" t="s">
        <v>8</v>
      </c>
      <c r="J16" s="4" t="s">
        <v>9</v>
      </c>
      <c r="K16" s="4" t="s">
        <v>10</v>
      </c>
      <c r="L16" s="4" t="s">
        <v>11</v>
      </c>
      <c r="M16" s="4" t="s">
        <v>12</v>
      </c>
      <c r="N16" s="4" t="s">
        <v>13</v>
      </c>
      <c r="O16" s="4" t="s">
        <v>14</v>
      </c>
      <c r="P16" s="13" t="s">
        <v>15</v>
      </c>
      <c r="Q16" s="4" t="s">
        <v>16</v>
      </c>
      <c r="R16" s="4" t="s">
        <v>17</v>
      </c>
      <c r="S16" s="4" t="s">
        <v>18</v>
      </c>
      <c r="T16" s="4" t="s">
        <v>19</v>
      </c>
      <c r="U16" s="10" t="s">
        <v>20</v>
      </c>
      <c r="V16" s="10" t="s">
        <v>21</v>
      </c>
    </row>
    <row r="17" spans="1:22" s="1" customFormat="1">
      <c r="A17" s="5">
        <v>1</v>
      </c>
      <c r="B17" s="5">
        <v>24288</v>
      </c>
      <c r="C17" s="6" t="s">
        <v>51</v>
      </c>
      <c r="D17" s="6" t="s">
        <v>52</v>
      </c>
      <c r="E17" s="6" t="s">
        <v>53</v>
      </c>
      <c r="F17" s="5" t="s">
        <v>25</v>
      </c>
      <c r="G17" s="7">
        <v>36</v>
      </c>
      <c r="H17" s="7">
        <v>55</v>
      </c>
      <c r="I17" s="7">
        <v>55</v>
      </c>
      <c r="J17" s="7">
        <v>33</v>
      </c>
      <c r="K17" s="7">
        <v>30</v>
      </c>
      <c r="L17" s="7">
        <v>32</v>
      </c>
      <c r="M17" s="7">
        <v>28</v>
      </c>
      <c r="N17" s="7">
        <v>36</v>
      </c>
      <c r="O17" s="7">
        <v>39</v>
      </c>
      <c r="P17" s="5" t="s">
        <v>25</v>
      </c>
      <c r="Q17" s="14">
        <f>SUM(G17:O17)</f>
        <v>344</v>
      </c>
      <c r="R17" s="19">
        <v>560</v>
      </c>
      <c r="S17" s="16">
        <f>Q17/R17*100</f>
        <v>61.428571428571402</v>
      </c>
      <c r="T17" s="14" t="str">
        <f>IF(S17&gt;=75,"A1",IF(S17&gt;=60,"A",IF(S17&gt;=45,"B",IF(S17&gt;=33,"C",IF(S17&gt;=20,"D","E")))))</f>
        <v>A</v>
      </c>
      <c r="U17" s="5" t="str">
        <f>IF(S17&gt;=33,"Pass","Fail")</f>
        <v>Pass</v>
      </c>
      <c r="V17" s="17" t="s">
        <v>26</v>
      </c>
    </row>
    <row r="18" spans="1:22" s="1" customFormat="1">
      <c r="A18" s="5">
        <v>2</v>
      </c>
      <c r="B18" s="5">
        <v>24285</v>
      </c>
      <c r="C18" s="6" t="s">
        <v>54</v>
      </c>
      <c r="D18" s="6" t="s">
        <v>55</v>
      </c>
      <c r="E18" s="6" t="s">
        <v>53</v>
      </c>
      <c r="F18" s="5" t="s">
        <v>25</v>
      </c>
      <c r="G18" s="7">
        <v>31</v>
      </c>
      <c r="H18" s="7">
        <v>47</v>
      </c>
      <c r="I18" s="7">
        <v>50</v>
      </c>
      <c r="J18" s="7">
        <v>38</v>
      </c>
      <c r="K18" s="7">
        <v>32</v>
      </c>
      <c r="L18" s="7">
        <v>40</v>
      </c>
      <c r="M18" s="7">
        <v>23</v>
      </c>
      <c r="N18" s="7">
        <v>31</v>
      </c>
      <c r="O18" s="7">
        <v>48</v>
      </c>
      <c r="P18" s="5" t="s">
        <v>25</v>
      </c>
      <c r="Q18" s="14">
        <f>SUM(G18:O18)</f>
        <v>340</v>
      </c>
      <c r="R18" s="19">
        <v>560</v>
      </c>
      <c r="S18" s="16">
        <f>Q18/R18*100</f>
        <v>60.714285714285701</v>
      </c>
      <c r="T18" s="14" t="str">
        <f>IF(S18&gt;=75,"A1",IF(S18&gt;=60,"A",IF(S18&gt;=45,"B",IF(S18&gt;=33,"C",IF(S18&gt;=20,"D","E")))))</f>
        <v>A</v>
      </c>
      <c r="U18" s="5" t="str">
        <f>IF(S18&gt;=33,"Pass","Fail")</f>
        <v>Pass</v>
      </c>
      <c r="V18" s="18" t="s">
        <v>29</v>
      </c>
    </row>
    <row r="19" spans="1:22" s="1" customFormat="1">
      <c r="A19" s="5">
        <v>3</v>
      </c>
      <c r="B19" s="5">
        <v>24293</v>
      </c>
      <c r="C19" s="6" t="s">
        <v>56</v>
      </c>
      <c r="D19" s="6" t="s">
        <v>57</v>
      </c>
      <c r="E19" s="6" t="s">
        <v>53</v>
      </c>
      <c r="F19" s="5" t="s">
        <v>25</v>
      </c>
      <c r="G19" s="7">
        <v>25</v>
      </c>
      <c r="H19" s="7">
        <v>39</v>
      </c>
      <c r="I19" s="7">
        <v>52</v>
      </c>
      <c r="J19" s="7">
        <v>32</v>
      </c>
      <c r="K19" s="7">
        <v>29</v>
      </c>
      <c r="L19" s="7">
        <v>38</v>
      </c>
      <c r="M19" s="7">
        <v>18</v>
      </c>
      <c r="N19" s="7">
        <v>59</v>
      </c>
      <c r="O19" s="7">
        <v>39</v>
      </c>
      <c r="P19" s="5" t="s">
        <v>25</v>
      </c>
      <c r="Q19" s="14">
        <f>SUM(G19:O19)</f>
        <v>331</v>
      </c>
      <c r="R19" s="19">
        <v>560</v>
      </c>
      <c r="S19" s="16">
        <f>Q19/R19*100</f>
        <v>59.107142857142897</v>
      </c>
      <c r="T19" s="14" t="str">
        <f>IF(S19&gt;=75,"A1",IF(S19&gt;=60,"A",IF(S19&gt;=45,"B",IF(S19&gt;=33,"C",IF(S19&gt;=20,"D","E")))))</f>
        <v>B</v>
      </c>
      <c r="U19" s="5" t="str">
        <f>IF(S19&gt;=33,"Pass","Fail")</f>
        <v>Pass</v>
      </c>
      <c r="V19" s="17" t="s">
        <v>32</v>
      </c>
    </row>
    <row r="21" spans="1:22" s="1" customFormat="1" ht="28.8">
      <c r="A21" s="4" t="s">
        <v>0</v>
      </c>
      <c r="B21" s="4" t="s">
        <v>1</v>
      </c>
      <c r="C21" s="4" t="s">
        <v>2</v>
      </c>
      <c r="D21" s="4" t="s">
        <v>3</v>
      </c>
      <c r="E21" s="4" t="s">
        <v>4</v>
      </c>
      <c r="F21" s="4" t="s">
        <v>5</v>
      </c>
      <c r="G21" s="4" t="s">
        <v>6</v>
      </c>
      <c r="H21" s="4" t="s">
        <v>7</v>
      </c>
      <c r="I21" s="4" t="s">
        <v>8</v>
      </c>
      <c r="J21" s="4" t="s">
        <v>9</v>
      </c>
      <c r="K21" s="4" t="s">
        <v>10</v>
      </c>
      <c r="L21" s="4" t="s">
        <v>11</v>
      </c>
      <c r="M21" s="4" t="s">
        <v>12</v>
      </c>
      <c r="N21" s="4" t="s">
        <v>13</v>
      </c>
      <c r="O21" s="4" t="s">
        <v>14</v>
      </c>
      <c r="P21" s="13" t="s">
        <v>15</v>
      </c>
      <c r="Q21" s="4" t="s">
        <v>16</v>
      </c>
      <c r="R21" s="4" t="s">
        <v>17</v>
      </c>
      <c r="S21" s="4" t="s">
        <v>18</v>
      </c>
      <c r="T21" s="4" t="s">
        <v>19</v>
      </c>
      <c r="U21" s="10" t="s">
        <v>20</v>
      </c>
      <c r="V21" s="10" t="s">
        <v>21</v>
      </c>
    </row>
    <row r="22" spans="1:22" s="1" customFormat="1">
      <c r="A22" s="5">
        <v>1</v>
      </c>
      <c r="B22" s="5">
        <v>24328</v>
      </c>
      <c r="C22" s="6" t="s">
        <v>58</v>
      </c>
      <c r="D22" s="6" t="s">
        <v>59</v>
      </c>
      <c r="E22" s="6" t="s">
        <v>53</v>
      </c>
      <c r="F22" s="5" t="s">
        <v>36</v>
      </c>
      <c r="G22" s="9">
        <v>64</v>
      </c>
      <c r="H22" s="7">
        <v>67</v>
      </c>
      <c r="I22" s="7">
        <v>44</v>
      </c>
      <c r="J22" s="7">
        <v>47</v>
      </c>
      <c r="K22" s="7">
        <v>73</v>
      </c>
      <c r="L22" s="7">
        <v>56</v>
      </c>
      <c r="M22" s="5">
        <v>64</v>
      </c>
      <c r="N22" s="7">
        <v>64</v>
      </c>
      <c r="O22" s="7">
        <v>45</v>
      </c>
      <c r="P22" s="5" t="s">
        <v>25</v>
      </c>
      <c r="Q22" s="14">
        <f>SUM(G22:O22)</f>
        <v>524</v>
      </c>
      <c r="R22" s="19">
        <v>570</v>
      </c>
      <c r="S22" s="16">
        <f>Q22/R22*100</f>
        <v>91.929824561403507</v>
      </c>
      <c r="T22" s="14" t="str">
        <f>IF(S22&gt;=75,"A1",IF(S22&gt;=60,"A",IF(S22&gt;=45,"B",IF(S22&gt;=33,"C",IF(S22&gt;=20,"D","E")))))</f>
        <v>A1</v>
      </c>
      <c r="U22" s="5" t="str">
        <f>IF(S22&gt;=33,"Pass","Fail")</f>
        <v>Pass</v>
      </c>
      <c r="V22" s="17" t="s">
        <v>26</v>
      </c>
    </row>
    <row r="23" spans="1:22" s="1" customFormat="1">
      <c r="A23" s="5">
        <v>2</v>
      </c>
      <c r="B23" s="5">
        <v>24311</v>
      </c>
      <c r="C23" s="6" t="s">
        <v>60</v>
      </c>
      <c r="D23" s="6" t="s">
        <v>61</v>
      </c>
      <c r="E23" s="6" t="s">
        <v>53</v>
      </c>
      <c r="F23" s="5" t="s">
        <v>36</v>
      </c>
      <c r="G23" s="7">
        <v>68</v>
      </c>
      <c r="H23" s="7">
        <v>65</v>
      </c>
      <c r="I23" s="7">
        <v>45</v>
      </c>
      <c r="J23" s="7">
        <v>46</v>
      </c>
      <c r="K23" s="7">
        <v>69</v>
      </c>
      <c r="L23" s="7">
        <v>49</v>
      </c>
      <c r="M23" s="5">
        <v>64</v>
      </c>
      <c r="N23" s="7">
        <v>70</v>
      </c>
      <c r="O23" s="7">
        <v>47</v>
      </c>
      <c r="P23" s="5" t="s">
        <v>25</v>
      </c>
      <c r="Q23" s="14">
        <f>SUM(G23:O23)</f>
        <v>523</v>
      </c>
      <c r="R23" s="19">
        <v>570</v>
      </c>
      <c r="S23" s="16">
        <f>Q23/R23*100</f>
        <v>91.754385964912302</v>
      </c>
      <c r="T23" s="14" t="str">
        <f>IF(S23&gt;=75,"A1",IF(S23&gt;=60,"A",IF(S23&gt;=45,"B",IF(S23&gt;=33,"C",IF(S23&gt;=20,"D","E")))))</f>
        <v>A1</v>
      </c>
      <c r="U23" s="5" t="str">
        <f>IF(S23&gt;=33,"Pass","Fail")</f>
        <v>Pass</v>
      </c>
      <c r="V23" s="18" t="s">
        <v>29</v>
      </c>
    </row>
    <row r="24" spans="1:22" s="1" customFormat="1">
      <c r="A24" s="5">
        <v>3</v>
      </c>
      <c r="B24" s="5">
        <v>24332</v>
      </c>
      <c r="C24" s="6" t="s">
        <v>62</v>
      </c>
      <c r="D24" s="6" t="s">
        <v>63</v>
      </c>
      <c r="E24" s="6" t="s">
        <v>53</v>
      </c>
      <c r="F24" s="5" t="s">
        <v>36</v>
      </c>
      <c r="G24" s="9">
        <v>55</v>
      </c>
      <c r="H24" s="7">
        <v>43</v>
      </c>
      <c r="I24" s="7">
        <v>37</v>
      </c>
      <c r="J24" s="7">
        <v>30</v>
      </c>
      <c r="K24" s="7">
        <v>47</v>
      </c>
      <c r="L24" s="7">
        <v>40</v>
      </c>
      <c r="M24" s="5">
        <v>42</v>
      </c>
      <c r="N24" s="7">
        <v>54</v>
      </c>
      <c r="O24" s="7">
        <v>46</v>
      </c>
      <c r="P24" s="5" t="s">
        <v>25</v>
      </c>
      <c r="Q24" s="14">
        <f>SUM(G24:O24)</f>
        <v>394</v>
      </c>
      <c r="R24" s="19">
        <v>570</v>
      </c>
      <c r="S24" s="16">
        <f>Q24/R24*100</f>
        <v>69.122807017543906</v>
      </c>
      <c r="T24" s="14" t="str">
        <f>IF(S24&gt;=75,"A1",IF(S24&gt;=60,"A",IF(S24&gt;=45,"B",IF(S24&gt;=33,"C",IF(S24&gt;=20,"D","E")))))</f>
        <v>A</v>
      </c>
      <c r="U24" s="5" t="str">
        <f>IF(S24&gt;=33,"Pass","Fail")</f>
        <v>Pass</v>
      </c>
      <c r="V24" s="17" t="s">
        <v>32</v>
      </c>
    </row>
    <row r="26" spans="1:22" s="1" customFormat="1" ht="28.8">
      <c r="A26" s="4" t="s">
        <v>0</v>
      </c>
      <c r="B26" s="4" t="s">
        <v>1</v>
      </c>
      <c r="C26" s="4" t="s">
        <v>2</v>
      </c>
      <c r="D26" s="4" t="s">
        <v>3</v>
      </c>
      <c r="E26" s="4" t="s">
        <v>4</v>
      </c>
      <c r="F26" s="4" t="s">
        <v>5</v>
      </c>
      <c r="G26" s="4" t="s">
        <v>6</v>
      </c>
      <c r="H26" s="4" t="s">
        <v>7</v>
      </c>
      <c r="I26" s="4" t="s">
        <v>8</v>
      </c>
      <c r="J26" s="4" t="s">
        <v>9</v>
      </c>
      <c r="K26" s="4" t="s">
        <v>41</v>
      </c>
      <c r="L26" s="4" t="s">
        <v>42</v>
      </c>
      <c r="M26" s="4" t="s">
        <v>43</v>
      </c>
      <c r="N26" s="4" t="s">
        <v>64</v>
      </c>
      <c r="O26" s="4" t="s">
        <v>14</v>
      </c>
      <c r="P26" s="13" t="s">
        <v>15</v>
      </c>
      <c r="Q26" s="4" t="s">
        <v>16</v>
      </c>
      <c r="R26" s="4" t="s">
        <v>17</v>
      </c>
      <c r="S26" s="4" t="s">
        <v>18</v>
      </c>
      <c r="T26" s="4" t="s">
        <v>19</v>
      </c>
      <c r="U26" s="10" t="s">
        <v>20</v>
      </c>
      <c r="V26" s="10" t="s">
        <v>21</v>
      </c>
    </row>
    <row r="27" spans="1:22" s="1" customFormat="1">
      <c r="A27" s="5">
        <v>1</v>
      </c>
      <c r="B27" s="5">
        <v>24374</v>
      </c>
      <c r="C27" s="6" t="s">
        <v>65</v>
      </c>
      <c r="D27" s="6" t="s">
        <v>66</v>
      </c>
      <c r="E27" s="6" t="s">
        <v>53</v>
      </c>
      <c r="F27" s="5" t="s">
        <v>46</v>
      </c>
      <c r="G27" s="5">
        <v>60</v>
      </c>
      <c r="H27" s="7">
        <v>43</v>
      </c>
      <c r="I27" s="7">
        <v>70</v>
      </c>
      <c r="J27" s="7">
        <v>40</v>
      </c>
      <c r="K27" s="7">
        <v>24</v>
      </c>
      <c r="L27" s="7">
        <v>70</v>
      </c>
      <c r="M27" s="7">
        <v>65</v>
      </c>
      <c r="N27" s="7">
        <v>47</v>
      </c>
      <c r="O27" s="7">
        <v>41</v>
      </c>
      <c r="P27" s="5" t="s">
        <v>25</v>
      </c>
      <c r="Q27" s="14">
        <f t="shared" ref="Q27:Q29" si="12">SUM(G27:O27)</f>
        <v>460</v>
      </c>
      <c r="R27" s="19">
        <v>625</v>
      </c>
      <c r="S27" s="16">
        <f t="shared" ref="S27:S29" si="13">Q27/R27*100</f>
        <v>73.599999999999994</v>
      </c>
      <c r="T27" s="14" t="str">
        <f t="shared" ref="T27:T29" si="14">IF(S27&gt;=75,"A1",IF(S27&gt;=60,"A",IF(S27&gt;=45,"B",IF(S27&gt;=33,"C",IF(S27&gt;=20,"D","E")))))</f>
        <v>A</v>
      </c>
      <c r="U27" s="5" t="str">
        <f t="shared" ref="U27:U29" si="15">IF(S27&gt;=33,"Pass","Fail")</f>
        <v>Pass</v>
      </c>
      <c r="V27" s="17" t="s">
        <v>26</v>
      </c>
    </row>
    <row r="28" spans="1:22" s="1" customFormat="1">
      <c r="A28" s="5">
        <v>2</v>
      </c>
      <c r="B28" s="5">
        <v>24348</v>
      </c>
      <c r="C28" s="6" t="s">
        <v>67</v>
      </c>
      <c r="D28" s="6" t="s">
        <v>68</v>
      </c>
      <c r="E28" s="6" t="s">
        <v>53</v>
      </c>
      <c r="F28" s="5" t="s">
        <v>46</v>
      </c>
      <c r="G28" s="5">
        <v>38</v>
      </c>
      <c r="H28" s="7">
        <v>41</v>
      </c>
      <c r="I28" s="7">
        <v>60</v>
      </c>
      <c r="J28" s="7">
        <v>36</v>
      </c>
      <c r="K28" s="9">
        <v>23</v>
      </c>
      <c r="L28" s="7">
        <v>60</v>
      </c>
      <c r="M28" s="7">
        <v>48</v>
      </c>
      <c r="N28" s="7">
        <v>35</v>
      </c>
      <c r="O28" s="7">
        <v>43</v>
      </c>
      <c r="P28" s="5" t="s">
        <v>25</v>
      </c>
      <c r="Q28" s="14">
        <f t="shared" si="12"/>
        <v>384</v>
      </c>
      <c r="R28" s="19">
        <v>625</v>
      </c>
      <c r="S28" s="16">
        <f t="shared" si="13"/>
        <v>61.44</v>
      </c>
      <c r="T28" s="14" t="str">
        <f t="shared" si="14"/>
        <v>A</v>
      </c>
      <c r="U28" s="5" t="str">
        <f t="shared" si="15"/>
        <v>Pass</v>
      </c>
      <c r="V28" s="18" t="s">
        <v>29</v>
      </c>
    </row>
    <row r="29" spans="1:22" s="1" customFormat="1">
      <c r="A29" s="5">
        <v>3</v>
      </c>
      <c r="B29" s="5">
        <v>24346</v>
      </c>
      <c r="C29" s="6" t="s">
        <v>69</v>
      </c>
      <c r="D29" s="6" t="s">
        <v>70</v>
      </c>
      <c r="E29" s="6" t="s">
        <v>53</v>
      </c>
      <c r="F29" s="5" t="s">
        <v>46</v>
      </c>
      <c r="G29" s="5">
        <v>40</v>
      </c>
      <c r="H29" s="7">
        <v>57</v>
      </c>
      <c r="I29" s="7">
        <v>55</v>
      </c>
      <c r="J29" s="7">
        <v>17</v>
      </c>
      <c r="K29" s="7">
        <v>20</v>
      </c>
      <c r="L29" s="7">
        <v>51</v>
      </c>
      <c r="M29" s="7">
        <v>42</v>
      </c>
      <c r="N29" s="7">
        <v>17</v>
      </c>
      <c r="O29" s="7">
        <v>33</v>
      </c>
      <c r="P29" s="5" t="s">
        <v>25</v>
      </c>
      <c r="Q29" s="14">
        <f t="shared" si="12"/>
        <v>332</v>
      </c>
      <c r="R29" s="19">
        <v>625</v>
      </c>
      <c r="S29" s="16">
        <f t="shared" si="13"/>
        <v>53.12</v>
      </c>
      <c r="T29" s="14" t="str">
        <f t="shared" si="14"/>
        <v>B</v>
      </c>
      <c r="U29" s="5" t="str">
        <f t="shared" si="15"/>
        <v>Pass</v>
      </c>
      <c r="V29" s="17" t="s">
        <v>32</v>
      </c>
    </row>
    <row r="31" spans="1:22" s="1" customFormat="1" ht="43.2">
      <c r="A31" s="10" t="s">
        <v>0</v>
      </c>
      <c r="B31" s="10" t="s">
        <v>71</v>
      </c>
      <c r="C31" s="5" t="s">
        <v>72</v>
      </c>
      <c r="D31" s="10" t="s">
        <v>3</v>
      </c>
      <c r="E31" s="4" t="s">
        <v>6</v>
      </c>
      <c r="F31" s="4" t="s">
        <v>7</v>
      </c>
      <c r="G31" s="4" t="s">
        <v>8</v>
      </c>
      <c r="H31" s="4" t="s">
        <v>73</v>
      </c>
      <c r="I31" s="4" t="s">
        <v>74</v>
      </c>
      <c r="J31" s="4" t="s">
        <v>75</v>
      </c>
      <c r="K31" s="4" t="s">
        <v>13</v>
      </c>
      <c r="L31" s="4" t="s">
        <v>76</v>
      </c>
      <c r="M31" s="4" t="s">
        <v>77</v>
      </c>
      <c r="N31" s="4" t="s">
        <v>14</v>
      </c>
      <c r="O31" s="4" t="s">
        <v>78</v>
      </c>
      <c r="P31" s="10" t="s">
        <v>79</v>
      </c>
      <c r="Q31" s="20" t="s">
        <v>18</v>
      </c>
      <c r="R31" s="10" t="s">
        <v>4</v>
      </c>
      <c r="S31" s="4" t="s">
        <v>80</v>
      </c>
      <c r="T31" s="10" t="s">
        <v>81</v>
      </c>
      <c r="U31" s="10" t="s">
        <v>20</v>
      </c>
      <c r="V31" s="10" t="s">
        <v>21</v>
      </c>
    </row>
    <row r="32" spans="1:22" s="1" customFormat="1" ht="18">
      <c r="A32" s="5">
        <v>1</v>
      </c>
      <c r="B32" s="5">
        <v>24190</v>
      </c>
      <c r="C32" s="6" t="s">
        <v>82</v>
      </c>
      <c r="D32" s="6" t="s">
        <v>83</v>
      </c>
      <c r="E32" s="11">
        <v>81</v>
      </c>
      <c r="F32" s="11">
        <v>70</v>
      </c>
      <c r="G32" s="11">
        <v>61</v>
      </c>
      <c r="H32" s="11">
        <v>99</v>
      </c>
      <c r="I32" s="11">
        <v>37</v>
      </c>
      <c r="J32" s="11">
        <v>33</v>
      </c>
      <c r="K32" s="11">
        <v>91</v>
      </c>
      <c r="L32" s="11">
        <v>30</v>
      </c>
      <c r="M32" s="11">
        <v>70</v>
      </c>
      <c r="N32" s="11">
        <v>68</v>
      </c>
      <c r="O32" s="12">
        <f>SUM(E32:N32)</f>
        <v>640</v>
      </c>
      <c r="P32" s="12">
        <v>775</v>
      </c>
      <c r="Q32" s="21">
        <f t="shared" ref="Q32:Q35" si="16">O32/P32*100</f>
        <v>82.580645161290306</v>
      </c>
      <c r="R32" s="22" t="s">
        <v>84</v>
      </c>
      <c r="S32" s="22" t="s">
        <v>25</v>
      </c>
      <c r="T32" s="23" t="str">
        <f t="shared" ref="T32:T35" si="17">IF(Q32&gt;=75,"A1",IF(Q32&gt;=60,"A",IF(Q32&gt;=45,"B",IF(Q32&gt;=33,"C",IF(Q32&gt;=20,"D","E")))))</f>
        <v>A1</v>
      </c>
      <c r="U32" s="6" t="str">
        <f t="shared" ref="U32:U35" si="18">IF(Q32&gt;=33,"Pass","Fail")</f>
        <v>Pass</v>
      </c>
      <c r="V32" s="17" t="s">
        <v>26</v>
      </c>
    </row>
    <row r="33" spans="1:22" s="1" customFormat="1" ht="18">
      <c r="A33" s="5">
        <v>2</v>
      </c>
      <c r="B33" s="5">
        <v>24177</v>
      </c>
      <c r="C33" s="6" t="s">
        <v>85</v>
      </c>
      <c r="D33" s="6" t="s">
        <v>86</v>
      </c>
      <c r="E33" s="11">
        <v>86</v>
      </c>
      <c r="F33" s="11">
        <v>70</v>
      </c>
      <c r="G33" s="11">
        <v>73</v>
      </c>
      <c r="H33" s="11">
        <v>99</v>
      </c>
      <c r="I33" s="11">
        <v>38</v>
      </c>
      <c r="J33" s="11">
        <v>31</v>
      </c>
      <c r="K33" s="11">
        <v>83</v>
      </c>
      <c r="L33" s="11">
        <v>30</v>
      </c>
      <c r="M33" s="11">
        <v>66</v>
      </c>
      <c r="N33" s="11">
        <v>63</v>
      </c>
      <c r="O33" s="12">
        <f>SUM(E33:N33)</f>
        <v>639</v>
      </c>
      <c r="P33" s="12">
        <v>775</v>
      </c>
      <c r="Q33" s="21">
        <f t="shared" si="16"/>
        <v>82.451612903225794</v>
      </c>
      <c r="R33" s="22" t="s">
        <v>84</v>
      </c>
      <c r="S33" s="22" t="s">
        <v>25</v>
      </c>
      <c r="T33" s="23" t="str">
        <f t="shared" si="17"/>
        <v>A1</v>
      </c>
      <c r="U33" s="6" t="str">
        <f t="shared" si="18"/>
        <v>Pass</v>
      </c>
      <c r="V33" s="18" t="s">
        <v>29</v>
      </c>
    </row>
    <row r="34" spans="1:22" s="1" customFormat="1" ht="18">
      <c r="A34" s="5">
        <v>3</v>
      </c>
      <c r="B34" s="5">
        <v>24188</v>
      </c>
      <c r="C34" s="6" t="s">
        <v>87</v>
      </c>
      <c r="D34" s="6" t="s">
        <v>88</v>
      </c>
      <c r="E34" s="11">
        <v>86</v>
      </c>
      <c r="F34" s="11">
        <v>74</v>
      </c>
      <c r="G34" s="11">
        <v>61</v>
      </c>
      <c r="H34" s="11">
        <v>98</v>
      </c>
      <c r="I34" s="11">
        <v>40</v>
      </c>
      <c r="J34" s="11">
        <v>34</v>
      </c>
      <c r="K34" s="11">
        <v>81</v>
      </c>
      <c r="L34" s="11">
        <v>35</v>
      </c>
      <c r="M34" s="11">
        <v>61</v>
      </c>
      <c r="N34" s="11">
        <v>65</v>
      </c>
      <c r="O34" s="12">
        <f>SUM(E34:N34)</f>
        <v>635</v>
      </c>
      <c r="P34" s="12">
        <v>775</v>
      </c>
      <c r="Q34" s="21">
        <f t="shared" si="16"/>
        <v>81.935483870967701</v>
      </c>
      <c r="R34" s="22" t="s">
        <v>84</v>
      </c>
      <c r="S34" s="22" t="s">
        <v>25</v>
      </c>
      <c r="T34" s="23" t="str">
        <f t="shared" si="17"/>
        <v>A1</v>
      </c>
      <c r="U34" s="6" t="str">
        <f t="shared" si="18"/>
        <v>Pass</v>
      </c>
      <c r="V34" s="17" t="s">
        <v>32</v>
      </c>
    </row>
    <row r="35" spans="1:22" s="1" customFormat="1" ht="18">
      <c r="A35" s="5">
        <v>4</v>
      </c>
      <c r="B35" s="5">
        <v>24189</v>
      </c>
      <c r="C35" s="6" t="s">
        <v>89</v>
      </c>
      <c r="D35" s="6" t="s">
        <v>90</v>
      </c>
      <c r="E35" s="11">
        <v>87</v>
      </c>
      <c r="F35" s="11">
        <v>63</v>
      </c>
      <c r="G35" s="11">
        <v>66</v>
      </c>
      <c r="H35" s="11">
        <v>98</v>
      </c>
      <c r="I35" s="11">
        <v>38</v>
      </c>
      <c r="J35" s="11">
        <v>49</v>
      </c>
      <c r="K35" s="11">
        <v>75</v>
      </c>
      <c r="L35" s="11">
        <v>29</v>
      </c>
      <c r="M35" s="11">
        <v>64</v>
      </c>
      <c r="N35" s="11">
        <v>66</v>
      </c>
      <c r="O35" s="12">
        <f>SUM(E35:N35)</f>
        <v>635</v>
      </c>
      <c r="P35" s="12">
        <v>775</v>
      </c>
      <c r="Q35" s="21">
        <f t="shared" si="16"/>
        <v>81.935483870967701</v>
      </c>
      <c r="R35" s="22" t="s">
        <v>84</v>
      </c>
      <c r="S35" s="22" t="s">
        <v>25</v>
      </c>
      <c r="T35" s="23" t="str">
        <f t="shared" si="17"/>
        <v>A1</v>
      </c>
      <c r="U35" s="6" t="str">
        <f t="shared" si="18"/>
        <v>Pass</v>
      </c>
      <c r="V35" s="17" t="s">
        <v>32</v>
      </c>
    </row>
    <row r="37" spans="1:22" s="1" customFormat="1" ht="43.2">
      <c r="A37" s="10" t="s">
        <v>0</v>
      </c>
      <c r="B37" s="10" t="s">
        <v>71</v>
      </c>
      <c r="C37" s="5" t="s">
        <v>72</v>
      </c>
      <c r="D37" s="10" t="s">
        <v>3</v>
      </c>
      <c r="E37" s="4" t="s">
        <v>6</v>
      </c>
      <c r="F37" s="4" t="s">
        <v>7</v>
      </c>
      <c r="G37" s="4" t="s">
        <v>8</v>
      </c>
      <c r="H37" s="4" t="s">
        <v>73</v>
      </c>
      <c r="I37" s="4" t="s">
        <v>74</v>
      </c>
      <c r="J37" s="4" t="s">
        <v>75</v>
      </c>
      <c r="K37" s="4" t="s">
        <v>13</v>
      </c>
      <c r="L37" s="4" t="s">
        <v>76</v>
      </c>
      <c r="M37" s="4" t="s">
        <v>77</v>
      </c>
      <c r="N37" s="4" t="s">
        <v>14</v>
      </c>
      <c r="O37" s="4" t="s">
        <v>78</v>
      </c>
      <c r="P37" s="10" t="s">
        <v>79</v>
      </c>
      <c r="Q37" s="20" t="s">
        <v>18</v>
      </c>
      <c r="R37" s="10" t="s">
        <v>4</v>
      </c>
      <c r="S37" s="4" t="s">
        <v>80</v>
      </c>
      <c r="T37" s="10" t="s">
        <v>81</v>
      </c>
      <c r="U37" s="10" t="s">
        <v>20</v>
      </c>
      <c r="V37" s="10" t="s">
        <v>21</v>
      </c>
    </row>
    <row r="38" spans="1:22" s="1" customFormat="1" ht="18">
      <c r="A38" s="5">
        <v>1</v>
      </c>
      <c r="B38" s="5">
        <v>24207</v>
      </c>
      <c r="C38" s="6" t="s">
        <v>91</v>
      </c>
      <c r="D38" s="6" t="s">
        <v>92</v>
      </c>
      <c r="E38" s="11">
        <v>65</v>
      </c>
      <c r="F38" s="11">
        <v>80</v>
      </c>
      <c r="G38" s="11">
        <v>70</v>
      </c>
      <c r="H38" s="12">
        <v>87</v>
      </c>
      <c r="I38" s="11">
        <v>33</v>
      </c>
      <c r="J38" s="11">
        <v>33</v>
      </c>
      <c r="K38" s="11">
        <v>94</v>
      </c>
      <c r="L38" s="11">
        <v>24</v>
      </c>
      <c r="M38" s="12" t="s">
        <v>25</v>
      </c>
      <c r="N38" s="11">
        <v>52</v>
      </c>
      <c r="O38" s="12">
        <f>SUM(E38:N38)</f>
        <v>538</v>
      </c>
      <c r="P38" s="12">
        <v>775</v>
      </c>
      <c r="Q38" s="21">
        <f t="shared" ref="Q38:Q40" si="19">O38/P38*100</f>
        <v>69.419354838709694</v>
      </c>
      <c r="R38" s="22" t="s">
        <v>84</v>
      </c>
      <c r="S38" s="22" t="s">
        <v>36</v>
      </c>
      <c r="T38" s="23" t="str">
        <f t="shared" ref="T38:T40" si="20">IF(Q38&gt;=75,"A1",IF(Q38&gt;=60,"A",IF(Q38&gt;=45,"B",IF(Q38&gt;=33,"C",IF(Q38&gt;=20,"D","E")))))</f>
        <v>A</v>
      </c>
      <c r="U38" s="6" t="str">
        <f t="shared" ref="U38:U40" si="21">IF(Q38&gt;=33,"Pass","Fail")</f>
        <v>Pass</v>
      </c>
      <c r="V38" s="17" t="s">
        <v>26</v>
      </c>
    </row>
    <row r="39" spans="1:22" s="1" customFormat="1" ht="18">
      <c r="A39" s="5">
        <v>2</v>
      </c>
      <c r="B39" s="5">
        <v>24247</v>
      </c>
      <c r="C39" s="6" t="s">
        <v>93</v>
      </c>
      <c r="D39" s="6" t="s">
        <v>94</v>
      </c>
      <c r="E39" s="11">
        <v>70</v>
      </c>
      <c r="F39" s="11">
        <v>90</v>
      </c>
      <c r="G39" s="11">
        <v>53</v>
      </c>
      <c r="H39" s="12">
        <v>83</v>
      </c>
      <c r="I39" s="11">
        <v>40</v>
      </c>
      <c r="J39" s="11">
        <v>33</v>
      </c>
      <c r="K39" s="11">
        <v>65</v>
      </c>
      <c r="L39" s="11">
        <v>27</v>
      </c>
      <c r="M39" s="12" t="s">
        <v>25</v>
      </c>
      <c r="N39" s="11">
        <v>44</v>
      </c>
      <c r="O39" s="12">
        <f>SUM(E39:N39)</f>
        <v>505</v>
      </c>
      <c r="P39" s="12">
        <v>775</v>
      </c>
      <c r="Q39" s="21">
        <f t="shared" si="19"/>
        <v>65.161290322580598</v>
      </c>
      <c r="R39" s="22" t="s">
        <v>84</v>
      </c>
      <c r="S39" s="22" t="s">
        <v>36</v>
      </c>
      <c r="T39" s="23" t="str">
        <f t="shared" si="20"/>
        <v>A</v>
      </c>
      <c r="U39" s="6" t="str">
        <f t="shared" si="21"/>
        <v>Pass</v>
      </c>
      <c r="V39" s="18" t="s">
        <v>29</v>
      </c>
    </row>
    <row r="40" spans="1:22" s="1" customFormat="1" ht="18">
      <c r="A40" s="5">
        <v>3</v>
      </c>
      <c r="B40" s="5">
        <v>24245</v>
      </c>
      <c r="C40" s="6" t="s">
        <v>95</v>
      </c>
      <c r="D40" s="6" t="s">
        <v>96</v>
      </c>
      <c r="E40" s="11">
        <v>61</v>
      </c>
      <c r="F40" s="11">
        <v>83</v>
      </c>
      <c r="G40" s="11">
        <v>51</v>
      </c>
      <c r="H40" s="12">
        <v>87</v>
      </c>
      <c r="I40" s="11">
        <v>42</v>
      </c>
      <c r="J40" s="11">
        <v>36</v>
      </c>
      <c r="K40" s="11">
        <v>65</v>
      </c>
      <c r="L40" s="11">
        <v>30</v>
      </c>
      <c r="M40" s="12" t="s">
        <v>25</v>
      </c>
      <c r="N40" s="11">
        <v>44</v>
      </c>
      <c r="O40" s="12">
        <f>SUM(E40:N40)</f>
        <v>499</v>
      </c>
      <c r="P40" s="12">
        <v>775</v>
      </c>
      <c r="Q40" s="21">
        <f t="shared" si="19"/>
        <v>64.387096774193594</v>
      </c>
      <c r="R40" s="22" t="s">
        <v>84</v>
      </c>
      <c r="S40" s="22" t="s">
        <v>36</v>
      </c>
      <c r="T40" s="23" t="str">
        <f t="shared" si="20"/>
        <v>A</v>
      </c>
      <c r="U40" s="6" t="str">
        <f t="shared" si="21"/>
        <v>Pass</v>
      </c>
      <c r="V40" s="17" t="s">
        <v>32</v>
      </c>
    </row>
    <row r="42" spans="1:22" s="1" customFormat="1" ht="43.2">
      <c r="A42" s="10" t="s">
        <v>0</v>
      </c>
      <c r="B42" s="10" t="s">
        <v>71</v>
      </c>
      <c r="C42" s="5" t="s">
        <v>72</v>
      </c>
      <c r="D42" s="10" t="s">
        <v>3</v>
      </c>
      <c r="E42" s="4" t="s">
        <v>6</v>
      </c>
      <c r="F42" s="4" t="s">
        <v>7</v>
      </c>
      <c r="G42" s="4" t="s">
        <v>8</v>
      </c>
      <c r="H42" s="4" t="s">
        <v>73</v>
      </c>
      <c r="I42" s="4" t="s">
        <v>74</v>
      </c>
      <c r="J42" s="4" t="s">
        <v>75</v>
      </c>
      <c r="K42" s="4" t="s">
        <v>13</v>
      </c>
      <c r="L42" s="4" t="s">
        <v>76</v>
      </c>
      <c r="M42" s="4" t="s">
        <v>77</v>
      </c>
      <c r="N42" s="4" t="s">
        <v>14</v>
      </c>
      <c r="O42" s="4" t="s">
        <v>78</v>
      </c>
      <c r="P42" s="10" t="s">
        <v>79</v>
      </c>
      <c r="Q42" s="24" t="s">
        <v>18</v>
      </c>
      <c r="R42" s="10" t="s">
        <v>4</v>
      </c>
      <c r="S42" s="4" t="s">
        <v>80</v>
      </c>
      <c r="T42" s="10" t="s">
        <v>81</v>
      </c>
      <c r="U42" s="10" t="s">
        <v>20</v>
      </c>
      <c r="V42" s="10" t="s">
        <v>21</v>
      </c>
    </row>
    <row r="43" spans="1:22" s="1" customFormat="1" ht="18">
      <c r="A43" s="5">
        <v>1</v>
      </c>
      <c r="B43" s="5">
        <v>24090</v>
      </c>
      <c r="C43" s="6" t="s">
        <v>97</v>
      </c>
      <c r="D43" s="6" t="s">
        <v>98</v>
      </c>
      <c r="E43" s="11">
        <v>95</v>
      </c>
      <c r="F43" s="11">
        <v>76</v>
      </c>
      <c r="G43" s="11">
        <v>50</v>
      </c>
      <c r="H43" s="11">
        <v>45</v>
      </c>
      <c r="I43" s="11">
        <v>32</v>
      </c>
      <c r="J43" s="11">
        <v>41</v>
      </c>
      <c r="K43" s="11">
        <v>74</v>
      </c>
      <c r="L43" s="11">
        <v>43</v>
      </c>
      <c r="M43" s="11">
        <v>65</v>
      </c>
      <c r="N43" s="11">
        <v>68</v>
      </c>
      <c r="O43" s="12">
        <f>SUM(E43:N43)</f>
        <v>589</v>
      </c>
      <c r="P43" s="12">
        <v>800</v>
      </c>
      <c r="Q43" s="11">
        <f t="shared" ref="Q43:Q45" si="22">O43/P43*100</f>
        <v>73.625</v>
      </c>
      <c r="R43" s="22" t="s">
        <v>99</v>
      </c>
      <c r="S43" s="22" t="s">
        <v>25</v>
      </c>
      <c r="T43" s="23" t="str">
        <f t="shared" ref="T43:T45" si="23">IF(Q43&gt;=75,"A1",IF(Q43&gt;=60,"A",IF(Q43&gt;=45,"B",IF(Q43&gt;=33,"C",IF(Q43&gt;=20,"D","E")))))</f>
        <v>A</v>
      </c>
      <c r="U43" s="6" t="str">
        <f t="shared" ref="U43:U45" si="24">IF(Q43&gt;=33,"Pass","Fail")</f>
        <v>Pass</v>
      </c>
      <c r="V43" s="17" t="s">
        <v>26</v>
      </c>
    </row>
    <row r="44" spans="1:22" s="1" customFormat="1" ht="18">
      <c r="A44" s="5">
        <v>2</v>
      </c>
      <c r="B44" s="5">
        <v>24086</v>
      </c>
      <c r="C44" s="6" t="s">
        <v>100</v>
      </c>
      <c r="D44" s="6" t="s">
        <v>101</v>
      </c>
      <c r="E44" s="12">
        <v>90</v>
      </c>
      <c r="F44" s="12">
        <v>54</v>
      </c>
      <c r="G44" s="12">
        <v>38</v>
      </c>
      <c r="H44" s="12">
        <v>34</v>
      </c>
      <c r="I44" s="12">
        <v>26</v>
      </c>
      <c r="J44" s="12">
        <v>28</v>
      </c>
      <c r="K44" s="12">
        <v>77</v>
      </c>
      <c r="L44" s="12">
        <v>63</v>
      </c>
      <c r="M44" s="12">
        <v>37</v>
      </c>
      <c r="N44" s="12">
        <v>62</v>
      </c>
      <c r="O44" s="12">
        <f>SUM(E44:N44)</f>
        <v>509</v>
      </c>
      <c r="P44" s="12">
        <v>800</v>
      </c>
      <c r="Q44" s="11">
        <f t="shared" si="22"/>
        <v>63.625</v>
      </c>
      <c r="R44" s="22" t="s">
        <v>99</v>
      </c>
      <c r="S44" s="22" t="s">
        <v>25</v>
      </c>
      <c r="T44" s="23" t="str">
        <f t="shared" si="23"/>
        <v>A</v>
      </c>
      <c r="U44" s="6" t="str">
        <f t="shared" si="24"/>
        <v>Pass</v>
      </c>
      <c r="V44" s="18" t="s">
        <v>29</v>
      </c>
    </row>
    <row r="45" spans="1:22" s="1" customFormat="1" ht="18">
      <c r="A45" s="5">
        <v>3</v>
      </c>
      <c r="B45" s="5">
        <v>24087</v>
      </c>
      <c r="C45" s="6" t="s">
        <v>102</v>
      </c>
      <c r="D45" s="6" t="s">
        <v>50</v>
      </c>
      <c r="E45" s="11">
        <v>85</v>
      </c>
      <c r="F45" s="11">
        <v>69</v>
      </c>
      <c r="G45" s="11">
        <v>65</v>
      </c>
      <c r="H45" s="11">
        <v>33</v>
      </c>
      <c r="I45" s="11">
        <v>29</v>
      </c>
      <c r="J45" s="11">
        <v>33</v>
      </c>
      <c r="K45" s="11">
        <v>33</v>
      </c>
      <c r="L45" s="11">
        <v>30</v>
      </c>
      <c r="M45" s="11">
        <v>58</v>
      </c>
      <c r="N45" s="11">
        <v>73</v>
      </c>
      <c r="O45" s="12">
        <f>SUM(E45:N45)</f>
        <v>508</v>
      </c>
      <c r="P45" s="12">
        <v>800</v>
      </c>
      <c r="Q45" s="11">
        <f t="shared" si="22"/>
        <v>63.5</v>
      </c>
      <c r="R45" s="22" t="s">
        <v>99</v>
      </c>
      <c r="S45" s="22" t="s">
        <v>25</v>
      </c>
      <c r="T45" s="23" t="str">
        <f t="shared" si="23"/>
        <v>A</v>
      </c>
      <c r="U45" s="6" t="str">
        <f t="shared" si="24"/>
        <v>Pass</v>
      </c>
      <c r="V45" s="17" t="s">
        <v>32</v>
      </c>
    </row>
    <row r="47" spans="1:22" s="1" customFormat="1" ht="43.2">
      <c r="A47" s="10" t="s">
        <v>0</v>
      </c>
      <c r="B47" s="10" t="s">
        <v>71</v>
      </c>
      <c r="C47" s="5" t="s">
        <v>72</v>
      </c>
      <c r="D47" s="10" t="s">
        <v>3</v>
      </c>
      <c r="E47" s="4" t="s">
        <v>6</v>
      </c>
      <c r="F47" s="4" t="s">
        <v>7</v>
      </c>
      <c r="G47" s="4" t="s">
        <v>8</v>
      </c>
      <c r="H47" s="4" t="s">
        <v>73</v>
      </c>
      <c r="I47" s="4" t="s">
        <v>74</v>
      </c>
      <c r="J47" s="4" t="s">
        <v>75</v>
      </c>
      <c r="K47" s="4" t="s">
        <v>13</v>
      </c>
      <c r="L47" s="4" t="s">
        <v>76</v>
      </c>
      <c r="M47" s="4" t="s">
        <v>77</v>
      </c>
      <c r="N47" s="4" t="s">
        <v>14</v>
      </c>
      <c r="O47" s="4" t="s">
        <v>78</v>
      </c>
      <c r="P47" s="10" t="s">
        <v>79</v>
      </c>
      <c r="Q47" s="20" t="s">
        <v>18</v>
      </c>
      <c r="R47" s="10" t="s">
        <v>4</v>
      </c>
      <c r="S47" s="4" t="s">
        <v>80</v>
      </c>
      <c r="T47" s="10" t="s">
        <v>81</v>
      </c>
      <c r="U47" s="10" t="s">
        <v>20</v>
      </c>
      <c r="V47" s="10" t="s">
        <v>21</v>
      </c>
    </row>
    <row r="48" spans="1:22" s="1" customFormat="1" ht="18">
      <c r="A48" s="5">
        <v>1</v>
      </c>
      <c r="B48" s="5">
        <v>24131</v>
      </c>
      <c r="C48" s="6" t="s">
        <v>103</v>
      </c>
      <c r="D48" s="6" t="s">
        <v>104</v>
      </c>
      <c r="E48" s="11">
        <v>98</v>
      </c>
      <c r="F48" s="11">
        <v>61</v>
      </c>
      <c r="G48" s="11">
        <v>62</v>
      </c>
      <c r="H48" s="11">
        <v>65</v>
      </c>
      <c r="I48" s="11">
        <v>45</v>
      </c>
      <c r="J48" s="11">
        <v>41</v>
      </c>
      <c r="K48" s="11">
        <v>49</v>
      </c>
      <c r="L48" s="11">
        <v>14</v>
      </c>
      <c r="M48" s="11">
        <v>54</v>
      </c>
      <c r="N48" s="11">
        <v>70</v>
      </c>
      <c r="O48" s="12">
        <f>SUM(E48:N48)</f>
        <v>559</v>
      </c>
      <c r="P48" s="12">
        <v>800</v>
      </c>
      <c r="Q48" s="21">
        <f t="shared" ref="Q48:Q50" si="25">O48/P48*100</f>
        <v>69.875</v>
      </c>
      <c r="R48" s="22" t="s">
        <v>99</v>
      </c>
      <c r="S48" s="22" t="s">
        <v>36</v>
      </c>
      <c r="T48" s="23" t="str">
        <f t="shared" ref="T48:T50" si="26">IF(Q48&gt;=75,"A1",IF(Q48&gt;=60,"A",IF(Q48&gt;=45,"B",IF(Q48&gt;=33,"C",IF(Q48&gt;=20,"D","E")))))</f>
        <v>A</v>
      </c>
      <c r="U48" s="6" t="str">
        <f t="shared" ref="U48:U50" si="27">IF(Q48&gt;=33,"Pass","Fail")</f>
        <v>Pass</v>
      </c>
      <c r="V48" s="17" t="s">
        <v>26</v>
      </c>
    </row>
    <row r="49" spans="1:22" s="1" customFormat="1" ht="18">
      <c r="A49" s="5">
        <v>2</v>
      </c>
      <c r="B49" s="5">
        <v>24143</v>
      </c>
      <c r="C49" s="6" t="s">
        <v>44</v>
      </c>
      <c r="D49" s="6" t="s">
        <v>105</v>
      </c>
      <c r="E49" s="12">
        <v>76</v>
      </c>
      <c r="F49" s="12">
        <v>68</v>
      </c>
      <c r="G49" s="12">
        <v>66</v>
      </c>
      <c r="H49" s="12">
        <v>50</v>
      </c>
      <c r="I49" s="12">
        <v>34</v>
      </c>
      <c r="J49" s="12">
        <v>19</v>
      </c>
      <c r="K49" s="12">
        <v>33</v>
      </c>
      <c r="L49" s="12">
        <v>20</v>
      </c>
      <c r="M49" s="12">
        <v>40</v>
      </c>
      <c r="N49" s="12">
        <v>63</v>
      </c>
      <c r="O49" s="12">
        <f>SUM(E49:N49)</f>
        <v>469</v>
      </c>
      <c r="P49" s="12">
        <v>800</v>
      </c>
      <c r="Q49" s="21">
        <f t="shared" si="25"/>
        <v>58.625</v>
      </c>
      <c r="R49" s="22" t="s">
        <v>99</v>
      </c>
      <c r="S49" s="22" t="s">
        <v>36</v>
      </c>
      <c r="T49" s="23" t="str">
        <f t="shared" si="26"/>
        <v>B</v>
      </c>
      <c r="U49" s="6" t="str">
        <f t="shared" si="27"/>
        <v>Pass</v>
      </c>
      <c r="V49" s="18" t="s">
        <v>29</v>
      </c>
    </row>
    <row r="50" spans="1:22" s="1" customFormat="1" ht="18">
      <c r="A50" s="5">
        <v>3</v>
      </c>
      <c r="B50" s="5">
        <v>24158</v>
      </c>
      <c r="C50" s="6" t="s">
        <v>106</v>
      </c>
      <c r="D50" s="6" t="s">
        <v>107</v>
      </c>
      <c r="E50" s="11">
        <v>40</v>
      </c>
      <c r="F50" s="11">
        <v>83</v>
      </c>
      <c r="G50" s="11">
        <v>57</v>
      </c>
      <c r="H50" s="12">
        <v>15</v>
      </c>
      <c r="I50" s="12">
        <v>30</v>
      </c>
      <c r="J50" s="12">
        <v>8</v>
      </c>
      <c r="K50" s="11">
        <v>33</v>
      </c>
      <c r="L50" s="11">
        <v>16</v>
      </c>
      <c r="M50" s="11">
        <v>35</v>
      </c>
      <c r="N50" s="11">
        <v>28</v>
      </c>
      <c r="O50" s="12">
        <f>SUM(E50:N50)</f>
        <v>345</v>
      </c>
      <c r="P50" s="12">
        <v>800</v>
      </c>
      <c r="Q50" s="21">
        <f t="shared" si="25"/>
        <v>43.125</v>
      </c>
      <c r="R50" s="22" t="s">
        <v>99</v>
      </c>
      <c r="S50" s="22" t="s">
        <v>36</v>
      </c>
      <c r="T50" s="23" t="str">
        <f t="shared" si="26"/>
        <v>C</v>
      </c>
      <c r="U50" s="6" t="str">
        <f t="shared" si="27"/>
        <v>Pass</v>
      </c>
      <c r="V50" s="17" t="s">
        <v>32</v>
      </c>
    </row>
    <row r="52" spans="1:22" s="2" customFormat="1" ht="43.2">
      <c r="A52" s="10" t="s">
        <v>0</v>
      </c>
      <c r="B52" s="10" t="s">
        <v>71</v>
      </c>
      <c r="C52" s="5" t="s">
        <v>72</v>
      </c>
      <c r="D52" s="10" t="s">
        <v>3</v>
      </c>
      <c r="E52" s="4" t="s">
        <v>6</v>
      </c>
      <c r="F52" s="4" t="s">
        <v>7</v>
      </c>
      <c r="G52" s="4" t="s">
        <v>8</v>
      </c>
      <c r="H52" s="4" t="s">
        <v>73</v>
      </c>
      <c r="I52" s="4" t="s">
        <v>74</v>
      </c>
      <c r="J52" s="4" t="s">
        <v>75</v>
      </c>
      <c r="K52" s="4" t="s">
        <v>13</v>
      </c>
      <c r="L52" s="4" t="s">
        <v>76</v>
      </c>
      <c r="M52" s="4" t="s">
        <v>77</v>
      </c>
      <c r="N52" s="4" t="s">
        <v>14</v>
      </c>
      <c r="O52" s="4" t="s">
        <v>78</v>
      </c>
      <c r="P52" s="10" t="s">
        <v>79</v>
      </c>
      <c r="Q52" s="24" t="s">
        <v>18</v>
      </c>
      <c r="R52" s="10" t="s">
        <v>4</v>
      </c>
      <c r="S52" s="4" t="s">
        <v>80</v>
      </c>
      <c r="T52" s="10" t="s">
        <v>81</v>
      </c>
      <c r="U52" s="10" t="s">
        <v>20</v>
      </c>
      <c r="V52" s="10" t="s">
        <v>21</v>
      </c>
    </row>
    <row r="53" spans="1:22" s="3" customFormat="1" ht="18">
      <c r="A53" s="5">
        <v>1</v>
      </c>
      <c r="B53" s="5">
        <v>24024</v>
      </c>
      <c r="C53" s="6" t="s">
        <v>108</v>
      </c>
      <c r="D53" s="6" t="s">
        <v>23</v>
      </c>
      <c r="E53" s="11">
        <v>96</v>
      </c>
      <c r="F53" s="11">
        <v>97</v>
      </c>
      <c r="G53" s="11">
        <v>56</v>
      </c>
      <c r="H53" s="11">
        <v>74</v>
      </c>
      <c r="I53" s="11">
        <v>45</v>
      </c>
      <c r="J53" s="11">
        <v>32</v>
      </c>
      <c r="K53" s="11">
        <v>84</v>
      </c>
      <c r="L53" s="11">
        <v>73</v>
      </c>
      <c r="M53" s="11">
        <v>45</v>
      </c>
      <c r="N53" s="11">
        <v>69</v>
      </c>
      <c r="O53" s="11">
        <f>SUM(E53:N53)</f>
        <v>671</v>
      </c>
      <c r="P53" s="11">
        <v>825</v>
      </c>
      <c r="Q53" s="21">
        <f t="shared" ref="Q53:Q55" si="28">O53/P53*100</f>
        <v>81.3333333333333</v>
      </c>
      <c r="R53" s="22" t="s">
        <v>109</v>
      </c>
      <c r="S53" s="22" t="s">
        <v>25</v>
      </c>
      <c r="T53" s="22" t="str">
        <f t="shared" ref="T53:T55" si="29">IF(Q53&gt;=75,"A1",IF(Q53&gt;=60,"A",IF(Q53&gt;=45,"B",IF(Q53&gt;=33,"C",IF(Q53&gt;=20,"D","E")))))</f>
        <v>A1</v>
      </c>
      <c r="U53" s="6" t="str">
        <f t="shared" ref="U53:U55" si="30">IF(Q53&gt;=33,"Pass","Fail")</f>
        <v>Pass</v>
      </c>
      <c r="V53" s="17" t="s">
        <v>26</v>
      </c>
    </row>
    <row r="54" spans="1:22" s="3" customFormat="1" ht="18">
      <c r="A54" s="5">
        <v>2</v>
      </c>
      <c r="B54" s="5">
        <v>24003</v>
      </c>
      <c r="C54" s="6" t="s">
        <v>110</v>
      </c>
      <c r="D54" s="6" t="s">
        <v>111</v>
      </c>
      <c r="E54" s="11">
        <v>83</v>
      </c>
      <c r="F54" s="11">
        <v>83</v>
      </c>
      <c r="G54" s="11">
        <v>50</v>
      </c>
      <c r="H54" s="11">
        <v>86</v>
      </c>
      <c r="I54" s="11">
        <v>35</v>
      </c>
      <c r="J54" s="11">
        <v>34</v>
      </c>
      <c r="K54" s="11">
        <v>83</v>
      </c>
      <c r="L54" s="11">
        <v>70</v>
      </c>
      <c r="M54" s="11">
        <v>51</v>
      </c>
      <c r="N54" s="11">
        <v>60</v>
      </c>
      <c r="O54" s="11">
        <f>SUM(E54:N54)</f>
        <v>635</v>
      </c>
      <c r="P54" s="11">
        <v>825</v>
      </c>
      <c r="Q54" s="21">
        <f t="shared" si="28"/>
        <v>76.969696969696997</v>
      </c>
      <c r="R54" s="22" t="s">
        <v>109</v>
      </c>
      <c r="S54" s="22" t="s">
        <v>25</v>
      </c>
      <c r="T54" s="22" t="str">
        <f t="shared" si="29"/>
        <v>A1</v>
      </c>
      <c r="U54" s="6" t="str">
        <f t="shared" si="30"/>
        <v>Pass</v>
      </c>
      <c r="V54" s="18" t="s">
        <v>29</v>
      </c>
    </row>
    <row r="55" spans="1:22" s="3" customFormat="1" ht="18">
      <c r="A55" s="5">
        <v>3</v>
      </c>
      <c r="B55" s="5">
        <v>24004</v>
      </c>
      <c r="C55" s="6" t="s">
        <v>112</v>
      </c>
      <c r="D55" s="6" t="s">
        <v>113</v>
      </c>
      <c r="E55" s="11">
        <v>78</v>
      </c>
      <c r="F55" s="11">
        <v>77</v>
      </c>
      <c r="G55" s="11">
        <v>50</v>
      </c>
      <c r="H55" s="11">
        <v>74</v>
      </c>
      <c r="I55" s="11">
        <v>37</v>
      </c>
      <c r="J55" s="11">
        <v>33</v>
      </c>
      <c r="K55" s="11">
        <v>81</v>
      </c>
      <c r="L55" s="11">
        <v>68</v>
      </c>
      <c r="M55" s="11">
        <v>54</v>
      </c>
      <c r="N55" s="11">
        <v>68</v>
      </c>
      <c r="O55" s="11">
        <f>SUM(E55:N55)</f>
        <v>620</v>
      </c>
      <c r="P55" s="11">
        <v>825</v>
      </c>
      <c r="Q55" s="21">
        <f t="shared" si="28"/>
        <v>75.151515151515099</v>
      </c>
      <c r="R55" s="22" t="s">
        <v>109</v>
      </c>
      <c r="S55" s="22" t="s">
        <v>25</v>
      </c>
      <c r="T55" s="22" t="str">
        <f t="shared" si="29"/>
        <v>A1</v>
      </c>
      <c r="U55" s="6" t="str">
        <f t="shared" si="30"/>
        <v>Pass</v>
      </c>
      <c r="V55" s="17" t="s">
        <v>32</v>
      </c>
    </row>
    <row r="57" spans="1:22" s="2" customFormat="1" ht="43.2">
      <c r="A57" s="10" t="s">
        <v>0</v>
      </c>
      <c r="B57" s="10" t="s">
        <v>71</v>
      </c>
      <c r="C57" s="5" t="s">
        <v>72</v>
      </c>
      <c r="D57" s="10" t="s">
        <v>3</v>
      </c>
      <c r="E57" s="4" t="s">
        <v>6</v>
      </c>
      <c r="F57" s="4" t="s">
        <v>7</v>
      </c>
      <c r="G57" s="4" t="s">
        <v>8</v>
      </c>
      <c r="H57" s="4" t="s">
        <v>73</v>
      </c>
      <c r="I57" s="4" t="s">
        <v>74</v>
      </c>
      <c r="J57" s="4" t="s">
        <v>75</v>
      </c>
      <c r="K57" s="4" t="s">
        <v>13</v>
      </c>
      <c r="L57" s="4" t="s">
        <v>76</v>
      </c>
      <c r="M57" s="4" t="s">
        <v>77</v>
      </c>
      <c r="N57" s="4" t="s">
        <v>14</v>
      </c>
      <c r="O57" s="4" t="s">
        <v>78</v>
      </c>
      <c r="P57" s="10" t="s">
        <v>79</v>
      </c>
      <c r="Q57" s="24" t="s">
        <v>18</v>
      </c>
      <c r="R57" s="10" t="s">
        <v>4</v>
      </c>
      <c r="S57" s="4" t="s">
        <v>80</v>
      </c>
      <c r="T57" s="10" t="s">
        <v>81</v>
      </c>
      <c r="U57" s="10" t="s">
        <v>20</v>
      </c>
      <c r="V57" s="10" t="s">
        <v>21</v>
      </c>
    </row>
    <row r="58" spans="1:22" s="3" customFormat="1" ht="18">
      <c r="A58" s="5">
        <v>1</v>
      </c>
      <c r="B58" s="5">
        <v>24075</v>
      </c>
      <c r="C58" s="6" t="s">
        <v>114</v>
      </c>
      <c r="D58" s="6" t="s">
        <v>115</v>
      </c>
      <c r="E58" s="11">
        <v>55</v>
      </c>
      <c r="F58" s="11">
        <v>50</v>
      </c>
      <c r="G58" s="11">
        <v>26</v>
      </c>
      <c r="H58" s="11">
        <v>85</v>
      </c>
      <c r="I58" s="11">
        <v>43</v>
      </c>
      <c r="J58" s="11">
        <v>44</v>
      </c>
      <c r="K58" s="11">
        <v>44</v>
      </c>
      <c r="L58" s="11">
        <v>28</v>
      </c>
      <c r="M58" s="11">
        <v>25</v>
      </c>
      <c r="N58" s="11">
        <v>25</v>
      </c>
      <c r="O58" s="11">
        <f>SUM(E58:N58)</f>
        <v>425</v>
      </c>
      <c r="P58" s="15">
        <v>800</v>
      </c>
      <c r="Q58" s="21">
        <f t="shared" ref="Q58:Q60" si="31">O58/P58*100</f>
        <v>53.125</v>
      </c>
      <c r="R58" s="22" t="s">
        <v>109</v>
      </c>
      <c r="S58" s="22" t="s">
        <v>36</v>
      </c>
      <c r="T58" s="22" t="str">
        <f t="shared" ref="T58:T60" si="32">IF(Q58&gt;=75,"A1",IF(Q58&gt;=60,"A",IF(Q58&gt;=45,"B",IF(Q58&gt;=33,"C",IF(Q58&gt;=20,"D","E")))))</f>
        <v>B</v>
      </c>
      <c r="U58" s="6" t="str">
        <f t="shared" ref="U58:U60" si="33">IF(Q58&gt;=33,"Pass","Fail")</f>
        <v>Pass</v>
      </c>
      <c r="V58" s="17" t="s">
        <v>26</v>
      </c>
    </row>
    <row r="59" spans="1:22" s="3" customFormat="1" ht="18">
      <c r="A59" s="5">
        <v>2</v>
      </c>
      <c r="B59" s="5">
        <v>24071</v>
      </c>
      <c r="C59" s="6" t="s">
        <v>116</v>
      </c>
      <c r="D59" s="6" t="s">
        <v>68</v>
      </c>
      <c r="E59" s="11">
        <v>62</v>
      </c>
      <c r="F59" s="11">
        <v>75</v>
      </c>
      <c r="G59" s="11">
        <v>14</v>
      </c>
      <c r="H59" s="11">
        <v>50</v>
      </c>
      <c r="I59" s="11">
        <v>40</v>
      </c>
      <c r="J59" s="11">
        <v>38</v>
      </c>
      <c r="K59" s="11">
        <v>33</v>
      </c>
      <c r="L59" s="11">
        <v>10</v>
      </c>
      <c r="M59" s="11">
        <v>25</v>
      </c>
      <c r="N59" s="11">
        <v>13</v>
      </c>
      <c r="O59" s="11">
        <f>SUM(E59:N59)</f>
        <v>360</v>
      </c>
      <c r="P59" s="15">
        <v>800</v>
      </c>
      <c r="Q59" s="21">
        <f t="shared" si="31"/>
        <v>45</v>
      </c>
      <c r="R59" s="22" t="s">
        <v>109</v>
      </c>
      <c r="S59" s="22" t="s">
        <v>36</v>
      </c>
      <c r="T59" s="22" t="str">
        <f t="shared" si="32"/>
        <v>B</v>
      </c>
      <c r="U59" s="6" t="str">
        <f t="shared" si="33"/>
        <v>Pass</v>
      </c>
      <c r="V59" s="18" t="s">
        <v>29</v>
      </c>
    </row>
    <row r="60" spans="1:22" s="3" customFormat="1" ht="18">
      <c r="A60" s="5">
        <v>3</v>
      </c>
      <c r="B60" s="5">
        <v>24042</v>
      </c>
      <c r="C60" s="6" t="s">
        <v>117</v>
      </c>
      <c r="D60" s="6" t="s">
        <v>118</v>
      </c>
      <c r="E60" s="11">
        <v>48</v>
      </c>
      <c r="F60" s="11">
        <v>60</v>
      </c>
      <c r="G60" s="11">
        <v>33</v>
      </c>
      <c r="H60" s="11">
        <v>61</v>
      </c>
      <c r="I60" s="11">
        <v>17</v>
      </c>
      <c r="J60" s="11">
        <v>33</v>
      </c>
      <c r="K60" s="11">
        <v>12</v>
      </c>
      <c r="L60" s="11">
        <v>19</v>
      </c>
      <c r="M60" s="11">
        <v>40</v>
      </c>
      <c r="N60" s="11">
        <v>25</v>
      </c>
      <c r="O60" s="11">
        <f>SUM(E60:N60)</f>
        <v>348</v>
      </c>
      <c r="P60" s="15">
        <v>800</v>
      </c>
      <c r="Q60" s="21">
        <f t="shared" si="31"/>
        <v>43.5</v>
      </c>
      <c r="R60" s="22" t="s">
        <v>109</v>
      </c>
      <c r="S60" s="22" t="s">
        <v>36</v>
      </c>
      <c r="T60" s="22" t="str">
        <f t="shared" si="32"/>
        <v>C</v>
      </c>
      <c r="U60" s="6" t="str">
        <f t="shared" si="33"/>
        <v>Pass</v>
      </c>
      <c r="V60" s="17" t="s">
        <v>32</v>
      </c>
    </row>
  </sheetData>
  <conditionalFormatting sqref="K2:M2">
    <cfRule type="cellIs" dxfId="144" priority="116" operator="lessThan">
      <formula>22</formula>
    </cfRule>
  </conditionalFormatting>
  <conditionalFormatting sqref="K3:M3">
    <cfRule type="cellIs" dxfId="143" priority="112" operator="lessThan">
      <formula>22</formula>
    </cfRule>
  </conditionalFormatting>
  <conditionalFormatting sqref="K4:M4">
    <cfRule type="cellIs" dxfId="142" priority="108" operator="lessThan">
      <formula>22</formula>
    </cfRule>
  </conditionalFormatting>
  <conditionalFormatting sqref="K7:M7">
    <cfRule type="cellIs" dxfId="141" priority="105" operator="lessThan">
      <formula>22</formula>
    </cfRule>
  </conditionalFormatting>
  <conditionalFormatting sqref="K8:M8">
    <cfRule type="cellIs" dxfId="140" priority="102" operator="lessThan">
      <formula>22</formula>
    </cfRule>
  </conditionalFormatting>
  <conditionalFormatting sqref="K9:M9">
    <cfRule type="cellIs" dxfId="139" priority="98" operator="lessThan">
      <formula>22</formula>
    </cfRule>
  </conditionalFormatting>
  <conditionalFormatting sqref="G17:O17">
    <cfRule type="cellIs" dxfId="138" priority="155" operator="lessThan">
      <formula>17</formula>
    </cfRule>
  </conditionalFormatting>
  <conditionalFormatting sqref="K17:L17">
    <cfRule type="cellIs" dxfId="137" priority="152" operator="lessThan">
      <formula>22</formula>
    </cfRule>
  </conditionalFormatting>
  <conditionalFormatting sqref="M17">
    <cfRule type="cellIs" dxfId="136" priority="151" operator="lessThan">
      <formula>19</formula>
    </cfRule>
  </conditionalFormatting>
  <conditionalFormatting sqref="G18:O18">
    <cfRule type="cellIs" dxfId="135" priority="150" operator="lessThan">
      <formula>17</formula>
    </cfRule>
  </conditionalFormatting>
  <conditionalFormatting sqref="K18:L18">
    <cfRule type="cellIs" dxfId="134" priority="147" operator="lessThan">
      <formula>22</formula>
    </cfRule>
  </conditionalFormatting>
  <conditionalFormatting sqref="M18">
    <cfRule type="cellIs" dxfId="133" priority="146" operator="lessThan">
      <formula>19</formula>
    </cfRule>
  </conditionalFormatting>
  <conditionalFormatting sqref="G19:N19">
    <cfRule type="cellIs" dxfId="132" priority="145" operator="lessThan">
      <formula>17</formula>
    </cfRule>
  </conditionalFormatting>
  <conditionalFormatting sqref="K19:L19">
    <cfRule type="cellIs" dxfId="131" priority="142" operator="lessThan">
      <formula>22</formula>
    </cfRule>
  </conditionalFormatting>
  <conditionalFormatting sqref="M19">
    <cfRule type="cellIs" dxfId="130" priority="141" operator="lessThan">
      <formula>19</formula>
    </cfRule>
  </conditionalFormatting>
  <conditionalFormatting sqref="K22:M22">
    <cfRule type="cellIs" dxfId="129" priority="137" operator="lessThan">
      <formula>22</formula>
    </cfRule>
  </conditionalFormatting>
  <conditionalFormatting sqref="K23:M23">
    <cfRule type="cellIs" dxfId="128" priority="133" operator="lessThan">
      <formula>22</formula>
    </cfRule>
  </conditionalFormatting>
  <conditionalFormatting sqref="K24:M24">
    <cfRule type="cellIs" dxfId="127" priority="129" operator="lessThan">
      <formula>22</formula>
    </cfRule>
  </conditionalFormatting>
  <conditionalFormatting sqref="H27:N27">
    <cfRule type="cellIs" dxfId="126" priority="128" operator="lessThan">
      <formula>17</formula>
    </cfRule>
  </conditionalFormatting>
  <conditionalFormatting sqref="H28:N28">
    <cfRule type="cellIs" dxfId="125" priority="125" operator="lessThan">
      <formula>17</formula>
    </cfRule>
  </conditionalFormatting>
  <conditionalFormatting sqref="H29:N29">
    <cfRule type="cellIs" dxfId="124" priority="122" operator="lessThan">
      <formula>17</formula>
    </cfRule>
  </conditionalFormatting>
  <conditionalFormatting sqref="E43:F43">
    <cfRule type="cellIs" dxfId="123" priority="73" operator="lessThan">
      <formula>33</formula>
    </cfRule>
  </conditionalFormatting>
  <conditionalFormatting sqref="G43">
    <cfRule type="cellIs" dxfId="122" priority="68" operator="lessThan">
      <formula>25</formula>
    </cfRule>
  </conditionalFormatting>
  <conditionalFormatting sqref="H43">
    <cfRule type="cellIs" dxfId="121" priority="72" operator="lessThan">
      <formula>33</formula>
    </cfRule>
  </conditionalFormatting>
  <conditionalFormatting sqref="I43:J43">
    <cfRule type="cellIs" dxfId="120" priority="67" operator="lessThan">
      <formula>17</formula>
    </cfRule>
  </conditionalFormatting>
  <conditionalFormatting sqref="K43">
    <cfRule type="cellIs" dxfId="119" priority="70" operator="lessThan">
      <formula>33</formula>
    </cfRule>
    <cfRule type="cellIs" priority="71" operator="lessThan">
      <formula>33</formula>
    </cfRule>
  </conditionalFormatting>
  <conditionalFormatting sqref="L43:N43">
    <cfRule type="cellIs" dxfId="118" priority="69" operator="lessThan">
      <formula>25</formula>
    </cfRule>
  </conditionalFormatting>
  <conditionalFormatting sqref="I48:J48">
    <cfRule type="cellIs" dxfId="117" priority="57" operator="lessThan">
      <formula>17</formula>
    </cfRule>
  </conditionalFormatting>
  <conditionalFormatting sqref="I49:J49">
    <cfRule type="cellIs" dxfId="116" priority="54" operator="lessThan">
      <formula>17</formula>
    </cfRule>
  </conditionalFormatting>
  <conditionalFormatting sqref="I50:J50">
    <cfRule type="cellIs" dxfId="115" priority="51" operator="lessThan">
      <formula>17</formula>
    </cfRule>
  </conditionalFormatting>
  <conditionalFormatting sqref="E53:F53">
    <cfRule type="cellIs" dxfId="114" priority="48" operator="lessThan">
      <formula>33</formula>
    </cfRule>
    <cfRule type="cellIs" dxfId="113" priority="49" operator="lessThan">
      <formula>33</formula>
    </cfRule>
  </conditionalFormatting>
  <conditionalFormatting sqref="G53">
    <cfRule type="cellIs" dxfId="112" priority="47" operator="lessThan">
      <formula>25</formula>
    </cfRule>
  </conditionalFormatting>
  <conditionalFormatting sqref="H53">
    <cfRule type="cellIs" dxfId="111" priority="46" operator="lessThan">
      <formula>33</formula>
    </cfRule>
  </conditionalFormatting>
  <conditionalFormatting sqref="I53:J53">
    <cfRule type="cellIs" dxfId="110" priority="45" operator="lessThan">
      <formula>17</formula>
    </cfRule>
  </conditionalFormatting>
  <conditionalFormatting sqref="I53">
    <cfRule type="cellIs" dxfId="109" priority="44" operator="lessThan">
      <formula>17</formula>
    </cfRule>
  </conditionalFormatting>
  <conditionalFormatting sqref="K53:N53">
    <cfRule type="cellIs" dxfId="108" priority="43" operator="lessThan">
      <formula>0.33</formula>
    </cfRule>
  </conditionalFormatting>
  <conditionalFormatting sqref="K53">
    <cfRule type="cellIs" dxfId="107" priority="41" operator="lessThan">
      <formula>33</formula>
    </cfRule>
    <cfRule type="cellIs" priority="42" operator="lessThan">
      <formula>33</formula>
    </cfRule>
  </conditionalFormatting>
  <conditionalFormatting sqref="L53">
    <cfRule type="cellIs" dxfId="106" priority="40" operator="lessThan">
      <formula>25</formula>
    </cfRule>
  </conditionalFormatting>
  <conditionalFormatting sqref="M53">
    <cfRule type="cellIs" dxfId="105" priority="38" operator="lessThan">
      <formula>33</formula>
    </cfRule>
    <cfRule type="cellIs" dxfId="104" priority="39" operator="lessThan">
      <formula>33</formula>
    </cfRule>
  </conditionalFormatting>
  <conditionalFormatting sqref="N53">
    <cfRule type="cellIs" dxfId="103" priority="37" operator="lessThan">
      <formula>25</formula>
    </cfRule>
  </conditionalFormatting>
  <conditionalFormatting sqref="E58:F58">
    <cfRule type="cellIs" dxfId="102" priority="22" operator="lessThan">
      <formula>33</formula>
    </cfRule>
  </conditionalFormatting>
  <conditionalFormatting sqref="G58">
    <cfRule type="cellIs" dxfId="101" priority="21" operator="lessThan">
      <formula>25</formula>
    </cfRule>
  </conditionalFormatting>
  <conditionalFormatting sqref="H58">
    <cfRule type="cellIs" dxfId="100" priority="19" operator="lessThan">
      <formula>33</formula>
    </cfRule>
    <cfRule type="cellIs" priority="20" operator="lessThan">
      <formula>33</formula>
    </cfRule>
  </conditionalFormatting>
  <conditionalFormatting sqref="I58:J58">
    <cfRule type="cellIs" dxfId="99" priority="18" operator="lessThan">
      <formula>17</formula>
    </cfRule>
  </conditionalFormatting>
  <conditionalFormatting sqref="K58">
    <cfRule type="cellIs" dxfId="98" priority="17" operator="lessThan">
      <formula>33</formula>
    </cfRule>
  </conditionalFormatting>
  <conditionalFormatting sqref="L58:N58">
    <cfRule type="cellIs" dxfId="97" priority="16" operator="lessThan">
      <formula>25</formula>
    </cfRule>
  </conditionalFormatting>
  <conditionalFormatting sqref="E59:F59">
    <cfRule type="cellIs" dxfId="96" priority="15" operator="lessThan">
      <formula>33</formula>
    </cfRule>
  </conditionalFormatting>
  <conditionalFormatting sqref="G59">
    <cfRule type="cellIs" dxfId="95" priority="14" operator="lessThan">
      <formula>25</formula>
    </cfRule>
  </conditionalFormatting>
  <conditionalFormatting sqref="H59">
    <cfRule type="cellIs" dxfId="94" priority="12" operator="lessThan">
      <formula>33</formula>
    </cfRule>
    <cfRule type="cellIs" priority="13" operator="lessThan">
      <formula>33</formula>
    </cfRule>
  </conditionalFormatting>
  <conditionalFormatting sqref="I59:J59">
    <cfRule type="cellIs" dxfId="93" priority="11" operator="lessThan">
      <formula>17</formula>
    </cfRule>
  </conditionalFormatting>
  <conditionalFormatting sqref="K59">
    <cfRule type="cellIs" dxfId="92" priority="10" operator="lessThan">
      <formula>33</formula>
    </cfRule>
  </conditionalFormatting>
  <conditionalFormatting sqref="L59:N59">
    <cfRule type="cellIs" dxfId="91" priority="9" operator="lessThan">
      <formula>25</formula>
    </cfRule>
  </conditionalFormatting>
  <conditionalFormatting sqref="E60:F60">
    <cfRule type="cellIs" dxfId="90" priority="7" operator="lessThan">
      <formula>33</formula>
    </cfRule>
  </conditionalFormatting>
  <conditionalFormatting sqref="G60">
    <cfRule type="cellIs" dxfId="89" priority="6" operator="lessThan">
      <formula>25</formula>
    </cfRule>
  </conditionalFormatting>
  <conditionalFormatting sqref="H60">
    <cfRule type="cellIs" dxfId="88" priority="4" operator="lessThan">
      <formula>33</formula>
    </cfRule>
    <cfRule type="cellIs" priority="5" operator="lessThan">
      <formula>33</formula>
    </cfRule>
  </conditionalFormatting>
  <conditionalFormatting sqref="I60:J60">
    <cfRule type="cellIs" dxfId="87" priority="3" operator="lessThan">
      <formula>17</formula>
    </cfRule>
  </conditionalFormatting>
  <conditionalFormatting sqref="K60">
    <cfRule type="cellIs" dxfId="86" priority="2" operator="lessThan">
      <formula>33</formula>
    </cfRule>
  </conditionalFormatting>
  <conditionalFormatting sqref="L60:N60">
    <cfRule type="cellIs" dxfId="85" priority="1" operator="lessThan">
      <formula>25</formula>
    </cfRule>
  </conditionalFormatting>
  <conditionalFormatting sqref="G44:G45">
    <cfRule type="cellIs" dxfId="84" priority="61" operator="lessThan">
      <formula>25</formula>
    </cfRule>
  </conditionalFormatting>
  <conditionalFormatting sqref="G54:G55">
    <cfRule type="cellIs" dxfId="83" priority="33" operator="lessThan">
      <formula>25</formula>
    </cfRule>
  </conditionalFormatting>
  <conditionalFormatting sqref="H44:H45">
    <cfRule type="cellIs" dxfId="82" priority="65" operator="lessThan">
      <formula>33</formula>
    </cfRule>
  </conditionalFormatting>
  <conditionalFormatting sqref="H54:H55">
    <cfRule type="cellIs" dxfId="81" priority="32" operator="lessThan">
      <formula>33</formula>
    </cfRule>
  </conditionalFormatting>
  <conditionalFormatting sqref="I54:I55">
    <cfRule type="cellIs" dxfId="80" priority="30" operator="lessThan">
      <formula>17</formula>
    </cfRule>
  </conditionalFormatting>
  <conditionalFormatting sqref="K44:K45">
    <cfRule type="cellIs" dxfId="79" priority="63" operator="lessThan">
      <formula>33</formula>
    </cfRule>
    <cfRule type="cellIs" priority="64" operator="lessThan">
      <formula>33</formula>
    </cfRule>
  </conditionalFormatting>
  <conditionalFormatting sqref="K54:K55">
    <cfRule type="cellIs" dxfId="78" priority="27" operator="lessThan">
      <formula>33</formula>
    </cfRule>
    <cfRule type="cellIs" priority="28" operator="lessThan">
      <formula>33</formula>
    </cfRule>
  </conditionalFormatting>
  <conditionalFormatting sqref="L54:L55">
    <cfRule type="cellIs" dxfId="77" priority="26" operator="lessThan">
      <formula>25</formula>
    </cfRule>
  </conditionalFormatting>
  <conditionalFormatting sqref="M54:M55">
    <cfRule type="cellIs" dxfId="76" priority="24" operator="lessThan">
      <formula>33</formula>
    </cfRule>
    <cfRule type="cellIs" dxfId="75" priority="25" operator="lessThan">
      <formula>33</formula>
    </cfRule>
  </conditionalFormatting>
  <conditionalFormatting sqref="N54:N55">
    <cfRule type="cellIs" dxfId="74" priority="23" operator="lessThan">
      <formula>25</formula>
    </cfRule>
  </conditionalFormatting>
  <conditionalFormatting sqref="G2:H2 J2:K2 M2:N2">
    <cfRule type="cellIs" dxfId="73" priority="119" operator="lessThan">
      <formula>17</formula>
    </cfRule>
  </conditionalFormatting>
  <conditionalFormatting sqref="G2:H2 N2">
    <cfRule type="cellIs" dxfId="72" priority="118" operator="lessThan">
      <formula>25</formula>
    </cfRule>
  </conditionalFormatting>
  <conditionalFormatting sqref="I2:J2 O2">
    <cfRule type="cellIs" dxfId="71" priority="117" operator="lessThan">
      <formula>17</formula>
    </cfRule>
  </conditionalFormatting>
  <conditionalFormatting sqref="G3:H3 M3:N3 J3:K3">
    <cfRule type="cellIs" dxfId="70" priority="115" operator="lessThan">
      <formula>17</formula>
    </cfRule>
  </conditionalFormatting>
  <conditionalFormatting sqref="G3:H3 N3">
    <cfRule type="cellIs" dxfId="69" priority="114" operator="lessThan">
      <formula>25</formula>
    </cfRule>
  </conditionalFormatting>
  <conditionalFormatting sqref="I3:J3 O3">
    <cfRule type="cellIs" dxfId="68" priority="113" operator="lessThan">
      <formula>17</formula>
    </cfRule>
  </conditionalFormatting>
  <conditionalFormatting sqref="G4:H4 M4:N4 J4:K4">
    <cfRule type="cellIs" dxfId="67" priority="111" operator="lessThan">
      <formula>17</formula>
    </cfRule>
  </conditionalFormatting>
  <conditionalFormatting sqref="G4:H4 N4">
    <cfRule type="cellIs" dxfId="66" priority="110" operator="lessThan">
      <formula>25</formula>
    </cfRule>
  </conditionalFormatting>
  <conditionalFormatting sqref="I4:J4 O4">
    <cfRule type="cellIs" dxfId="65" priority="109" operator="lessThan">
      <formula>17</formula>
    </cfRule>
  </conditionalFormatting>
  <conditionalFormatting sqref="G7:H7 N7">
    <cfRule type="cellIs" dxfId="64" priority="107" operator="lessThan">
      <formula>25</formula>
    </cfRule>
  </conditionalFormatting>
  <conditionalFormatting sqref="I7:J7 O7">
    <cfRule type="cellIs" dxfId="63" priority="106" operator="lessThan">
      <formula>17</formula>
    </cfRule>
  </conditionalFormatting>
  <conditionalFormatting sqref="G8:H8 N8">
    <cfRule type="cellIs" dxfId="62" priority="104" operator="lessThan">
      <formula>25</formula>
    </cfRule>
  </conditionalFormatting>
  <conditionalFormatting sqref="I8:J8 O8">
    <cfRule type="cellIs" dxfId="61" priority="103" operator="lessThan">
      <formula>17</formula>
    </cfRule>
  </conditionalFormatting>
  <conditionalFormatting sqref="G9:H9 N9">
    <cfRule type="cellIs" dxfId="60" priority="100" operator="lessThan">
      <formula>25</formula>
    </cfRule>
  </conditionalFormatting>
  <conditionalFormatting sqref="J9:N9 H9">
    <cfRule type="cellIs" dxfId="59" priority="101" operator="lessThan">
      <formula>17</formula>
    </cfRule>
  </conditionalFormatting>
  <conditionalFormatting sqref="I9:J9 O9">
    <cfRule type="cellIs" dxfId="58" priority="99" operator="lessThan">
      <formula>17</formula>
    </cfRule>
  </conditionalFormatting>
  <conditionalFormatting sqref="G12:I12 K12:L12 N12">
    <cfRule type="cellIs" dxfId="57" priority="97" operator="lessThan">
      <formula>25</formula>
    </cfRule>
  </conditionalFormatting>
  <conditionalFormatting sqref="J12 O12:P12">
    <cfRule type="cellIs" dxfId="56" priority="96" operator="lessThan">
      <formula>17</formula>
    </cfRule>
  </conditionalFormatting>
  <conditionalFormatting sqref="G13:I13 K13:L13 N13">
    <cfRule type="cellIs" dxfId="55" priority="95" operator="lessThan">
      <formula>25</formula>
    </cfRule>
  </conditionalFormatting>
  <conditionalFormatting sqref="J13 O13:P13">
    <cfRule type="cellIs" dxfId="54" priority="94" operator="lessThan">
      <formula>17</formula>
    </cfRule>
  </conditionalFormatting>
  <conditionalFormatting sqref="G14:I14 K14:L14 N14">
    <cfRule type="cellIs" dxfId="53" priority="93" operator="lessThan">
      <formula>25</formula>
    </cfRule>
  </conditionalFormatting>
  <conditionalFormatting sqref="J14 O14:P14">
    <cfRule type="cellIs" dxfId="52" priority="92" operator="lessThan">
      <formula>17</formula>
    </cfRule>
  </conditionalFormatting>
  <conditionalFormatting sqref="G17:H17 N17">
    <cfRule type="cellIs" dxfId="51" priority="154" operator="lessThan">
      <formula>25</formula>
    </cfRule>
  </conditionalFormatting>
  <conditionalFormatting sqref="I17:J17 O17">
    <cfRule type="cellIs" dxfId="50" priority="153" operator="lessThan">
      <formula>17</formula>
    </cfRule>
  </conditionalFormatting>
  <conditionalFormatting sqref="G18:H18 N18">
    <cfRule type="cellIs" dxfId="49" priority="149" operator="lessThan">
      <formula>25</formula>
    </cfRule>
  </conditionalFormatting>
  <conditionalFormatting sqref="I18:J18 O18">
    <cfRule type="cellIs" dxfId="48" priority="148" operator="lessThan">
      <formula>17</formula>
    </cfRule>
  </conditionalFormatting>
  <conditionalFormatting sqref="G19:H19 N19">
    <cfRule type="cellIs" dxfId="47" priority="144" operator="lessThan">
      <formula>25</formula>
    </cfRule>
  </conditionalFormatting>
  <conditionalFormatting sqref="I19:J19 O19">
    <cfRule type="cellIs" dxfId="46" priority="143" operator="lessThan">
      <formula>17</formula>
    </cfRule>
  </conditionalFormatting>
  <conditionalFormatting sqref="G22:L22 N22">
    <cfRule type="cellIs" dxfId="45" priority="140" operator="lessThan">
      <formula>17</formula>
    </cfRule>
  </conditionalFormatting>
  <conditionalFormatting sqref="N22 G22:H22">
    <cfRule type="cellIs" dxfId="44" priority="139" operator="lessThan">
      <formula>25</formula>
    </cfRule>
  </conditionalFormatting>
  <conditionalFormatting sqref="O22 I22:J22">
    <cfRule type="cellIs" dxfId="43" priority="138" operator="lessThan">
      <formula>17</formula>
    </cfRule>
  </conditionalFormatting>
  <conditionalFormatting sqref="G23:L23 N23">
    <cfRule type="cellIs" dxfId="42" priority="136" operator="lessThan">
      <formula>17</formula>
    </cfRule>
  </conditionalFormatting>
  <conditionalFormatting sqref="N23 G23:H23">
    <cfRule type="cellIs" dxfId="41" priority="135" operator="lessThan">
      <formula>25</formula>
    </cfRule>
  </conditionalFormatting>
  <conditionalFormatting sqref="O23 I23:J23">
    <cfRule type="cellIs" dxfId="40" priority="134" operator="lessThan">
      <formula>17</formula>
    </cfRule>
  </conditionalFormatting>
  <conditionalFormatting sqref="G24:L24 N24">
    <cfRule type="cellIs" dxfId="39" priority="132" operator="lessThan">
      <formula>17</formula>
    </cfRule>
  </conditionalFormatting>
  <conditionalFormatting sqref="N24 G24:H24">
    <cfRule type="cellIs" dxfId="38" priority="131" operator="lessThan">
      <formula>25</formula>
    </cfRule>
  </conditionalFormatting>
  <conditionalFormatting sqref="O24 I24:J24">
    <cfRule type="cellIs" dxfId="37" priority="130" operator="lessThan">
      <formula>17</formula>
    </cfRule>
  </conditionalFormatting>
  <conditionalFormatting sqref="K27:N27 G27:I27">
    <cfRule type="cellIs" dxfId="36" priority="127" operator="lessThan">
      <formula>25</formula>
    </cfRule>
  </conditionalFormatting>
  <conditionalFormatting sqref="O27 J27">
    <cfRule type="cellIs" dxfId="35" priority="126" operator="lessThan">
      <formula>17</formula>
    </cfRule>
  </conditionalFormatting>
  <conditionalFormatting sqref="K28:N28 G28:I28">
    <cfRule type="cellIs" dxfId="34" priority="124" operator="lessThan">
      <formula>25</formula>
    </cfRule>
  </conditionalFormatting>
  <conditionalFormatting sqref="O28 J28">
    <cfRule type="cellIs" dxfId="33" priority="123" operator="lessThan">
      <formula>17</formula>
    </cfRule>
  </conditionalFormatting>
  <conditionalFormatting sqref="K29:N29 G29:I29">
    <cfRule type="cellIs" dxfId="32" priority="121" operator="lessThan">
      <formula>25</formula>
    </cfRule>
  </conditionalFormatting>
  <conditionalFormatting sqref="O29 J29">
    <cfRule type="cellIs" dxfId="31" priority="120" operator="lessThan">
      <formula>17</formula>
    </cfRule>
  </conditionalFormatting>
  <conditionalFormatting sqref="E32:F32 H32 K32">
    <cfRule type="cellIs" dxfId="30" priority="82" operator="lessThan">
      <formula>33</formula>
    </cfRule>
  </conditionalFormatting>
  <conditionalFormatting sqref="G32 M32:N32">
    <cfRule type="cellIs" dxfId="29" priority="81" operator="lessThan">
      <formula>25</formula>
    </cfRule>
  </conditionalFormatting>
  <conditionalFormatting sqref="I32:J32 L32">
    <cfRule type="cellIs" dxfId="28" priority="80" operator="lessThan">
      <formula>17</formula>
    </cfRule>
  </conditionalFormatting>
  <conditionalFormatting sqref="E33:F33 H33 K33">
    <cfRule type="cellIs" dxfId="27" priority="79" operator="lessThan">
      <formula>33</formula>
    </cfRule>
  </conditionalFormatting>
  <conditionalFormatting sqref="G33 M33:N33">
    <cfRule type="cellIs" dxfId="26" priority="78" operator="lessThan">
      <formula>25</formula>
    </cfRule>
  </conditionalFormatting>
  <conditionalFormatting sqref="I33:J33 L33">
    <cfRule type="cellIs" dxfId="25" priority="77" operator="lessThan">
      <formula>17</formula>
    </cfRule>
  </conditionalFormatting>
  <conditionalFormatting sqref="E34:F35 H34:H35 K34:K35">
    <cfRule type="cellIs" dxfId="24" priority="76" operator="lessThan">
      <formula>33</formula>
    </cfRule>
  </conditionalFormatting>
  <conditionalFormatting sqref="G34:G35 M34:N35">
    <cfRule type="cellIs" dxfId="23" priority="75" operator="lessThan">
      <formula>25</formula>
    </cfRule>
  </conditionalFormatting>
  <conditionalFormatting sqref="I34:J35 L34:L35">
    <cfRule type="cellIs" dxfId="22" priority="74" operator="lessThan">
      <formula>17</formula>
    </cfRule>
  </conditionalFormatting>
  <conditionalFormatting sqref="K38 H38 E38:F38">
    <cfRule type="cellIs" dxfId="21" priority="91" operator="lessThan">
      <formula>33</formula>
    </cfRule>
  </conditionalFormatting>
  <conditionalFormatting sqref="M38:N38 G38">
    <cfRule type="cellIs" dxfId="20" priority="90" operator="lessThan">
      <formula>25</formula>
    </cfRule>
  </conditionalFormatting>
  <conditionalFormatting sqref="L38 I38:J38">
    <cfRule type="cellIs" dxfId="19" priority="89" operator="lessThan">
      <formula>17</formula>
    </cfRule>
  </conditionalFormatting>
  <conditionalFormatting sqref="K39 H39 E39:F39">
    <cfRule type="cellIs" dxfId="18" priority="88" operator="lessThan">
      <formula>33</formula>
    </cfRule>
  </conditionalFormatting>
  <conditionalFormatting sqref="M39:N39 G39">
    <cfRule type="cellIs" dxfId="17" priority="87" operator="lessThan">
      <formula>25</formula>
    </cfRule>
  </conditionalFormatting>
  <conditionalFormatting sqref="L39 I39:J39">
    <cfRule type="cellIs" dxfId="16" priority="86" operator="lessThan">
      <formula>17</formula>
    </cfRule>
  </conditionalFormatting>
  <conditionalFormatting sqref="K40 H40 E40:F40">
    <cfRule type="cellIs" dxfId="15" priority="85" operator="lessThan">
      <formula>33</formula>
    </cfRule>
  </conditionalFormatting>
  <conditionalFormatting sqref="M40:N40 G40">
    <cfRule type="cellIs" dxfId="14" priority="84" operator="lessThan">
      <formula>25</formula>
    </cfRule>
  </conditionalFormatting>
  <conditionalFormatting sqref="L40 I40:J40">
    <cfRule type="cellIs" dxfId="13" priority="83" operator="lessThan">
      <formula>17</formula>
    </cfRule>
  </conditionalFormatting>
  <conditionalFormatting sqref="E44:F45">
    <cfRule type="cellIs" dxfId="12" priority="66" operator="lessThan">
      <formula>33</formula>
    </cfRule>
  </conditionalFormatting>
  <conditionalFormatting sqref="I44:J45">
    <cfRule type="cellIs" dxfId="11" priority="60" operator="lessThan">
      <formula>17</formula>
    </cfRule>
  </conditionalFormatting>
  <conditionalFormatting sqref="L44:N45">
    <cfRule type="cellIs" dxfId="10" priority="62" operator="lessThan">
      <formula>25</formula>
    </cfRule>
  </conditionalFormatting>
  <conditionalFormatting sqref="E48:F48 K48 H48">
    <cfRule type="cellIs" dxfId="9" priority="59" operator="lessThan">
      <formula>33</formula>
    </cfRule>
  </conditionalFormatting>
  <conditionalFormatting sqref="G48 L48:N48">
    <cfRule type="cellIs" dxfId="8" priority="58" operator="lessThan">
      <formula>25</formula>
    </cfRule>
  </conditionalFormatting>
  <conditionalFormatting sqref="E49:F49 K49 H49">
    <cfRule type="cellIs" dxfId="7" priority="56" operator="lessThan">
      <formula>33</formula>
    </cfRule>
  </conditionalFormatting>
  <conditionalFormatting sqref="G49 L49:N49">
    <cfRule type="cellIs" dxfId="6" priority="55" operator="lessThan">
      <formula>25</formula>
    </cfRule>
  </conditionalFormatting>
  <conditionalFormatting sqref="E50:F50 K50 H50">
    <cfRule type="cellIs" dxfId="5" priority="53" operator="lessThan">
      <formula>33</formula>
    </cfRule>
  </conditionalFormatting>
  <conditionalFormatting sqref="G50 L50:N50">
    <cfRule type="cellIs" dxfId="4" priority="52" operator="lessThan">
      <formula>25</formula>
    </cfRule>
  </conditionalFormatting>
  <conditionalFormatting sqref="E54:F55">
    <cfRule type="cellIs" dxfId="3" priority="34" operator="lessThan">
      <formula>33</formula>
    </cfRule>
    <cfRule type="cellIs" dxfId="2" priority="35" operator="lessThan">
      <formula>33</formula>
    </cfRule>
  </conditionalFormatting>
  <conditionalFormatting sqref="I54:J55">
    <cfRule type="cellIs" dxfId="1" priority="31" operator="lessThan">
      <formula>17</formula>
    </cfRule>
  </conditionalFormatting>
  <conditionalFormatting sqref="K54:N55">
    <cfRule type="cellIs" dxfId="0" priority="29" operator="lessThan">
      <formula>0.33</formula>
    </cfRule>
  </conditionalFormatting>
  <pageMargins left="0.25" right="0.25" top="0.75" bottom="0.75" header="0.29861111111111099" footer="0.29861111111111099"/>
  <pageSetup paperSize="5" scale="82" fitToHeight="0" orientation="landscape" r:id="rId1"/>
  <rowBreaks count="3" manualBreakCount="3">
    <brk id="30" max="21" man="1"/>
    <brk id="51" max="21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Jamal Nasir</dc:creator>
  <cp:lastModifiedBy>DELL</cp:lastModifiedBy>
  <cp:lastPrinted>2025-01-19T02:33:16Z</cp:lastPrinted>
  <dcterms:created xsi:type="dcterms:W3CDTF">2025-01-10T17:50:00Z</dcterms:created>
  <dcterms:modified xsi:type="dcterms:W3CDTF">2025-01-19T02:34:25Z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CE88FF9949214FC0B02BB66DAD00AE84_12</vt:lpwstr>
  </property>
  <property fmtid="{D5CDD505-2E9C-101B-9397-08002B2CF9AE}" pid="3" name="KSOProductBuildVer">
    <vt:lpwstr>1033-12.2.0.19307</vt:lpwstr>
  </property>
</Properties>
</file>